
<file path=[Content_Types].xml><?xml version="1.0" encoding="utf-8"?>
<Types xmlns="http://schemas.openxmlformats.org/package/2006/content-types">
  <Default Extension="xml" ContentType="application/xml"/>
  <Default Extension="vml" ContentType="application/vnd.openxmlformats-officedocument.vmlDrawing"/>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6915"/>
  <workbookPr showInkAnnotation="0" autoCompressPictures="0"/>
  <mc:AlternateContent xmlns:mc="http://schemas.openxmlformats.org/markup-compatibility/2006">
    <mc:Choice Requires="x15">
      <x15ac:absPath xmlns:x15ac="http://schemas.microsoft.com/office/spreadsheetml/2010/11/ac" url="/Users/sgs1/Documents/"/>
    </mc:Choice>
  </mc:AlternateContent>
  <bookViews>
    <workbookView xWindow="0" yWindow="460" windowWidth="25600" windowHeight="18660" tabRatio="810"/>
  </bookViews>
  <sheets>
    <sheet name="Electricity Metric" sheetId="11" r:id="rId1"/>
  </sheets>
  <externalReferences>
    <externalReference r:id="rId2"/>
    <externalReference r:id="rId3"/>
    <externalReference r:id="rId4"/>
  </externalReferences>
  <definedNames>
    <definedName name="___pop05" localSheetId="0">#REF!</definedName>
    <definedName name="___pop05">#REF!</definedName>
    <definedName name="__pop05">[1]pop!$C$62</definedName>
    <definedName name="_pop05">[1]pop!$C$62</definedName>
    <definedName name="\0">'[2]Elec.-Analysis 99-01'!$E$69</definedName>
    <definedName name="\a">'[2]Elec.-Analysis 99-01'!$E$73</definedName>
    <definedName name="\u">'[2]Elec.-Analysis 99-01'!$E$71</definedName>
    <definedName name="acreTOkm2">[1]units!$D$47</definedName>
    <definedName name="bblTOgal">[1]units!$D$68</definedName>
    <definedName name="bblTOL">[1]units!$D$69</definedName>
    <definedName name="Btu.lbTOmmBtu.ton">[1]units!$D$188</definedName>
    <definedName name="BtuTOJ">[1]units!$D$99</definedName>
    <definedName name="BtuTOkJ">[1]units!$D$100</definedName>
    <definedName name="BtuTOkWh">[1]units!$D$101</definedName>
    <definedName name="BtuTOMJ">[1]units!$D$102</definedName>
    <definedName name="CO2.C">[1]ref!$C$4</definedName>
    <definedName name="CO2distillate">[1]ref!#REF!</definedName>
    <definedName name="CO2gas">[1]ref!#REF!</definedName>
    <definedName name="CO2gasoline">[1]ref!#REF!</definedName>
    <definedName name="CO2perCH4">[1]ref!$C$5</definedName>
    <definedName name="CO2propane">[1]ref!#REF!</definedName>
    <definedName name="CO3distillate">[1]ref!#REF!</definedName>
    <definedName name="convertC3H8">[1]ref!#REF!</definedName>
    <definedName name="convertCO">[1]ref!#REF!</definedName>
    <definedName name="convertNO2">[1]ref!#REF!</definedName>
    <definedName name="convertSO2">[1]ref!#REF!</definedName>
    <definedName name="Cpropane">[1]ref!#REF!</definedName>
    <definedName name="Date_tbl" localSheetId="0">#REF!</definedName>
    <definedName name="Date_tbl">#REF!</definedName>
    <definedName name="Datetbl" localSheetId="0">#REF!</definedName>
    <definedName name="Datetbl">#REF!</definedName>
    <definedName name="dayTOmin">[1]units!$D$30</definedName>
    <definedName name="densityCH4">[1]ref!$C$42</definedName>
    <definedName name="densityH2O">[1]ref!#REF!</definedName>
    <definedName name="efBus">[1]ef!$C$89</definedName>
    <definedName name="efClallam00">[1]ef!$C$190</definedName>
    <definedName name="efClallam05">[1]ef!$C$189</definedName>
    <definedName name="efCT">[1]ef!#REF!</definedName>
    <definedName name="efCT00">'[3]Commuting ef'!#REF!</definedName>
    <definedName name="efCT05">[1]ef!$C$153</definedName>
    <definedName name="efdistillate">[1]ef!$C$29</definedName>
    <definedName name="efEatonville00">[1]ef!$C$187</definedName>
    <definedName name="efEatonville05">[1]ef!$C$186</definedName>
    <definedName name="efgas">[1]ef!$C$34</definedName>
    <definedName name="efgasoline00">[1]ef!$C$21</definedName>
    <definedName name="efgasoline05">'[3]Commuting ef'!$C$29</definedName>
    <definedName name="efgasoline06">'[3]Commuting ef'!$C$28</definedName>
    <definedName name="efgasoline07">'[3]Commuting ef'!$C$27</definedName>
    <definedName name="efgasoline08">'[3]Commuting ef'!$C$26</definedName>
    <definedName name="efgasoline09">'[3]Commuting ef'!$C$25</definedName>
    <definedName name="efgasoline10">'[3]Commuting ef'!$C$24</definedName>
    <definedName name="efgasoline90">[1]ef!$C$23</definedName>
    <definedName name="efgasoline95">[1]ef!$C$22</definedName>
    <definedName name="efjetfuel">[1]ef!$C$45</definedName>
    <definedName name="efLPG">[1]ef!$C$40</definedName>
    <definedName name="efMetro">[1]ef!#REF!</definedName>
    <definedName name="efMT00">[1]ef!$C$113</definedName>
    <definedName name="efMT05">[1]ef!$C$103</definedName>
    <definedName name="efMT95">[1]ef!$C$123</definedName>
    <definedName name="efMT96">'[3]Commuting ef'!#REF!</definedName>
    <definedName name="efOPALCO00">[1]ef!$C$184</definedName>
    <definedName name="efOPALCO05">[1]ef!$C$183</definedName>
    <definedName name="efPSE00">[1]ef!$C$181</definedName>
    <definedName name="efPSE05">[1]ef!$C$180</definedName>
    <definedName name="efSCL00">[1]ef!$C$173</definedName>
    <definedName name="efSCL05">[1]ef!$C$172</definedName>
    <definedName name="efSCL90">[1]ef!$C$175</definedName>
    <definedName name="efSCL95">[1]ef!$C$174</definedName>
    <definedName name="efSeattleSteam00">[1]ef!$C$196</definedName>
    <definedName name="efSeattleSteam05">[1]ef!$C$195</definedName>
    <definedName name="efSOV00">[1]ef!$C$55</definedName>
    <definedName name="efSOV05">[1]ef!$C$54</definedName>
    <definedName name="efSOV90">[1]ef!$C$57</definedName>
    <definedName name="efSOV95">[1]ef!$C$56</definedName>
    <definedName name="efST">[1]ef!#REF!</definedName>
    <definedName name="efST00">'[3]Commuting ef'!#REF!</definedName>
    <definedName name="efST05">'[3]Commuting ef'!$C$176</definedName>
    <definedName name="efTacomaPower00">[1]ef!$C$178</definedName>
    <definedName name="efTacomaPower05">[1]ef!$C$177</definedName>
    <definedName name="efVan00">'[3]Commuting ef'!#REF!</definedName>
    <definedName name="efVan05">[1]ef!$C$64</definedName>
    <definedName name="efVan90">'[3]Commuting ef'!#REF!</definedName>
    <definedName name="efVan95">'[3]Commuting ef'!#REF!</definedName>
    <definedName name="F.C">[1]ref!$C$11</definedName>
    <definedName name="freezeF">[1]ref!$C$12</definedName>
    <definedName name="ft3TOL">[1]units!$D$71</definedName>
    <definedName name="ft3TOm3">[1]units!$D$72</definedName>
    <definedName name="gallonsTOL">'[3]Commuting ef'!$C$52</definedName>
    <definedName name="galTOL">[1]units!$D$76</definedName>
    <definedName name="galTOliter">[1]units!$D$76</definedName>
    <definedName name="gasconstant">[1]ref!$C$32</definedName>
    <definedName name="ggeTOMJ">[1]units!$D$107</definedName>
    <definedName name="GJ.hrTOMW">[1]units!$D$146</definedName>
    <definedName name="GJTOmmBtu">[1]units!$D$109</definedName>
    <definedName name="GJTOtherm">[1]units!$D$110</definedName>
    <definedName name="GWPCH4">[1]ref!$C$66</definedName>
    <definedName name="GWPHFC134a">[1]ref!$C$71</definedName>
    <definedName name="GWPN2O">[1]ref!$C$67</definedName>
    <definedName name="GWPSF6">[1]ref!$C$80</definedName>
    <definedName name="haTOacre">[1]units!$D$52</definedName>
    <definedName name="HHVdistillate">[1]ef!$C$26</definedName>
    <definedName name="HHVgas">[1]ef!$C$31</definedName>
    <definedName name="HHVjetfuel">'[3]Commuting ef'!#REF!</definedName>
    <definedName name="HHVLPG">[1]ef!$C$37</definedName>
    <definedName name="hrTOyr">[1]units!$D$34</definedName>
    <definedName name="InvData" localSheetId="0">#REF!</definedName>
    <definedName name="InvData">#REF!</definedName>
    <definedName name="ISO5024moles" localSheetId="0">[1]ref!#REF!</definedName>
    <definedName name="ISO5024moles">[1]ref!#REF!</definedName>
    <definedName name="K0degC">[1]ref!$C$33</definedName>
    <definedName name="K15degC">[1]ref!$C$34</definedName>
    <definedName name="K60degF">[1]ref!$C$35</definedName>
    <definedName name="kJTOBtu">[1]units!$D$115</definedName>
    <definedName name="kmTOmi">[1]units!$D$10</definedName>
    <definedName name="kWhTOMJ">[1]units!$D$117</definedName>
    <definedName name="L.sTOgpm">[1]units!$D$160</definedName>
    <definedName name="lbTOkg">[1]units!$D$19</definedName>
    <definedName name="lbTOoz">[1]units!$D$23</definedName>
    <definedName name="LTOm3">[1]units!$D$80</definedName>
    <definedName name="massC">[1]ref!$C$16</definedName>
    <definedName name="massCH4">[1]ref!$C$24</definedName>
    <definedName name="massCO2">[1]ref!$C$26</definedName>
    <definedName name="massH">[1]ref!$C$17</definedName>
    <definedName name="massN">[1]ref!$C$18</definedName>
    <definedName name="massO">[1]ref!$C$19</definedName>
    <definedName name="massS">[1]ref!$C$20</definedName>
    <definedName name="MgTOton">[1]units!$D$22</definedName>
    <definedName name="milesTOkm">'[3]Commuting ef'!$C$51</definedName>
    <definedName name="miTOkm">[1]units!$D$11</definedName>
    <definedName name="MJ.kgTOBtu.lb">[1]units!$D$190</definedName>
    <definedName name="MJTOkWh">[1]units!$D$119</definedName>
    <definedName name="MJTOtherm">[1]units!$D$122</definedName>
    <definedName name="mmBtuTOMJ">[1]units!$D$123</definedName>
    <definedName name="mmBtuTOtherm">[1]units!$D$125</definedName>
    <definedName name="mol.SCF">[1]ref!#REF!</definedName>
    <definedName name="molVol15degC">[1]ref!$C$37</definedName>
    <definedName name="molVol60degF">[1]ref!$C$38</definedName>
    <definedName name="MWhTOGJ">[1]units!$D$130</definedName>
    <definedName name="MWhTOTJ">[1]units!$D$132</definedName>
    <definedName name="None">[1]ref!#REF!</definedName>
    <definedName name="None2">[1]ref!#REF!</definedName>
    <definedName name="None3">[1]ref!#REF!</definedName>
    <definedName name="ozTOkg">[1]units!$D$24</definedName>
    <definedName name="pop00">[1]pop!$C$111</definedName>
    <definedName name="pop00.05">[1]pop!$C$114</definedName>
    <definedName name="popBot00">[1]pop!$C$109</definedName>
    <definedName name="popBot05">[1]pop!$C$60</definedName>
    <definedName name="popFac00">[1]pop!$C$95</definedName>
    <definedName name="popFac00.05">[1]pop!$C$116</definedName>
    <definedName name="popFac05">[1]pop!$C$46</definedName>
    <definedName name="popFacBot00">[1]pop!$C$91</definedName>
    <definedName name="popFacBot05">[1]pop!$C$42</definedName>
    <definedName name="popFacOth00">[1]pop!$C$94</definedName>
    <definedName name="popFacOth05">[1]pop!$C$45</definedName>
    <definedName name="popFacSea00">[1]pop!$C$87</definedName>
    <definedName name="popFacSea05">[1]pop!$C$38</definedName>
    <definedName name="popFacTac00">[1]pop!$C$88</definedName>
    <definedName name="popFacTac05">[1]pop!$C$39</definedName>
    <definedName name="popFaculty00">[1]ref!#REF!</definedName>
    <definedName name="popFaculty05">[1]ref!#REF!</definedName>
    <definedName name="popOth00">[1]pop!$C$110</definedName>
    <definedName name="popOth05">[1]pop!$C$61</definedName>
    <definedName name="popSea00">[1]pop!$C$107</definedName>
    <definedName name="popSea05">[1]pop!$C$58</definedName>
    <definedName name="popSSt00" localSheetId="0">#REF!</definedName>
    <definedName name="popSSt00">#REF!</definedName>
    <definedName name="popSSt05" localSheetId="0">#REF!</definedName>
    <definedName name="popSSt05">#REF!</definedName>
    <definedName name="popSStBot00" localSheetId="0">#REF!</definedName>
    <definedName name="popSStBot00">#REF!</definedName>
    <definedName name="popSStBot05" localSheetId="0">#REF!</definedName>
    <definedName name="popSStBot05">#REF!</definedName>
    <definedName name="popSStSea00">[1]pop!$C$81</definedName>
    <definedName name="popSStSea05">[1]pop!$C$32</definedName>
    <definedName name="popSStTac00" localSheetId="0">#REF!</definedName>
    <definedName name="popSStTac00">#REF!</definedName>
    <definedName name="popSStTac05" localSheetId="0">#REF!</definedName>
    <definedName name="popSStTac05">#REF!</definedName>
    <definedName name="popStaff00" localSheetId="0">[1]ref!#REF!</definedName>
    <definedName name="popStaff00">[1]ref!#REF!</definedName>
    <definedName name="popStaff05" localSheetId="0">[1]ref!#REF!</definedName>
    <definedName name="popStaff05">[1]ref!#REF!</definedName>
    <definedName name="popStf00">[1]pop!$C$105</definedName>
    <definedName name="popStf00.05" localSheetId="0">#REF!</definedName>
    <definedName name="popStf00.05">#REF!</definedName>
    <definedName name="popStf05">[1]pop!$C$56</definedName>
    <definedName name="popStfBot00">[1]pop!$C$101</definedName>
    <definedName name="popStfBot05">[1]pop!$C$52</definedName>
    <definedName name="popStfOth00">[1]pop!$C$104</definedName>
    <definedName name="popStfOth05">[1]pop!$C$55</definedName>
    <definedName name="popStfSea00">[1]pop!$C$97</definedName>
    <definedName name="popStfSea05">[1]pop!$C$48</definedName>
    <definedName name="popStfTac00">[1]pop!$C$98</definedName>
    <definedName name="popStfTac05">[1]pop!$C$49</definedName>
    <definedName name="popStu00">[1]pop!$C$79</definedName>
    <definedName name="popStu00.05" localSheetId="0">#REF!</definedName>
    <definedName name="popStu00.05">#REF!</definedName>
    <definedName name="popStu05">[1]pop!$C$30</definedName>
    <definedName name="popStuBot00">[1]pop!$C$74</definedName>
    <definedName name="popStuBot05">[1]pop!$C$25</definedName>
    <definedName name="popStudent00">[1]ref!#REF!</definedName>
    <definedName name="popStudent05">[1]ref!#REF!</definedName>
    <definedName name="popStuOth00">[1]pop!$C$78</definedName>
    <definedName name="popStuOth05">[1]pop!$C$29</definedName>
    <definedName name="popStuSea00">[1]pop!$C$66</definedName>
    <definedName name="popStuSea05">[1]pop!$C$17</definedName>
    <definedName name="popStuTac00">[1]pop!$C$70</definedName>
    <definedName name="popStuTac05">[1]pop!$C$21</definedName>
    <definedName name="popSummerStudent00">[1]ref!#REF!</definedName>
    <definedName name="popSummerStudent05">[1]ref!#REF!</definedName>
    <definedName name="popTac00">[1]pop!$C$108</definedName>
    <definedName name="popTac05">[1]pop!$C$59</definedName>
    <definedName name="quadTOEJ">[1]units!$D$133</definedName>
    <definedName name="quadTOTWh">[1]units!$D$134</definedName>
    <definedName name="SreamData" localSheetId="0">#REF!</definedName>
    <definedName name="SreamData">#REF!</definedName>
    <definedName name="thermTOBtu">[1]units!$D$135</definedName>
    <definedName name="thermTOMJ">[1]units!$D$138</definedName>
    <definedName name="thermTOTJ">[1]units!$D$139</definedName>
    <definedName name="tonTOMg">[1]units!$D$27</definedName>
    <definedName name="TWhTOEJ">[1]units!$D$140</definedName>
    <definedName name="WhTOJ">[1]units!$D$143</definedName>
    <definedName name="yd3TOm3">[1]units!$D$85</definedName>
    <definedName name="yrTOday">[1]units!$D$40</definedName>
    <definedName name="yrTOmo">[1]units!$D$42</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F99" i="11" l="1"/>
  <c r="J99" i="11"/>
  <c r="N47" i="11"/>
  <c r="J97" i="11"/>
  <c r="J98" i="11"/>
  <c r="F97" i="11"/>
  <c r="F98" i="11"/>
  <c r="N46" i="11"/>
  <c r="N31" i="11"/>
  <c r="J33" i="11"/>
  <c r="J34" i="11"/>
  <c r="J35" i="11"/>
  <c r="J36" i="11"/>
  <c r="J37" i="11"/>
  <c r="J38" i="11"/>
  <c r="J39" i="11"/>
  <c r="J40" i="11"/>
  <c r="J41" i="11"/>
  <c r="J42" i="11"/>
  <c r="J43" i="11"/>
  <c r="J44" i="11"/>
  <c r="J45" i="11"/>
  <c r="J46" i="11"/>
  <c r="J47" i="11"/>
  <c r="J48" i="11"/>
  <c r="J49" i="11"/>
  <c r="J50" i="11"/>
  <c r="J51" i="11"/>
  <c r="J52" i="11"/>
  <c r="J53" i="11"/>
  <c r="J54" i="11"/>
  <c r="J55" i="11"/>
  <c r="J56" i="11"/>
  <c r="J57" i="11"/>
  <c r="J58" i="11"/>
  <c r="J59" i="11"/>
  <c r="J60" i="11"/>
  <c r="J61" i="11"/>
  <c r="J62" i="11"/>
  <c r="J63" i="11"/>
  <c r="J64" i="11"/>
  <c r="J65" i="11"/>
  <c r="J66" i="11"/>
  <c r="J67" i="11"/>
  <c r="J68" i="11"/>
  <c r="J69" i="11"/>
  <c r="J70" i="11"/>
  <c r="J71" i="11"/>
  <c r="J72" i="11"/>
  <c r="J73" i="11"/>
  <c r="J74" i="11"/>
  <c r="J75" i="11"/>
  <c r="J76" i="11"/>
  <c r="J77" i="11"/>
  <c r="J78" i="11"/>
  <c r="J79" i="11"/>
  <c r="J80" i="11"/>
  <c r="J81" i="11"/>
  <c r="J82" i="11"/>
  <c r="J83" i="11"/>
  <c r="J84" i="11"/>
  <c r="J85" i="11"/>
  <c r="J86" i="11"/>
  <c r="J87" i="11"/>
  <c r="J88" i="11"/>
  <c r="J89" i="11"/>
  <c r="J90" i="11"/>
  <c r="J91" i="11"/>
  <c r="J92" i="11"/>
  <c r="J93" i="11"/>
  <c r="J94" i="11"/>
  <c r="J95" i="11"/>
  <c r="J96" i="11"/>
  <c r="J32" i="11"/>
  <c r="F95" i="11"/>
  <c r="F96" i="11"/>
  <c r="F58" i="11"/>
  <c r="F31" i="11"/>
  <c r="F32" i="11"/>
  <c r="F33" i="11"/>
  <c r="H31" i="11"/>
  <c r="H32" i="11"/>
  <c r="H33" i="11"/>
  <c r="F34" i="11"/>
  <c r="N32" i="11"/>
  <c r="N33" i="11"/>
  <c r="N34" i="11"/>
  <c r="N35" i="11"/>
  <c r="N36" i="11"/>
  <c r="N37" i="11"/>
  <c r="N38" i="11"/>
  <c r="N39" i="11"/>
  <c r="N40" i="11"/>
  <c r="N41" i="11"/>
  <c r="N42" i="11"/>
  <c r="N43" i="11"/>
  <c r="N44" i="11"/>
  <c r="N45" i="11"/>
  <c r="F94" i="11"/>
  <c r="F93" i="11"/>
  <c r="F79" i="11"/>
  <c r="F78" i="11"/>
  <c r="F74" i="11"/>
  <c r="F75" i="11"/>
  <c r="F76" i="11"/>
  <c r="F35" i="11"/>
  <c r="F36" i="11"/>
  <c r="F37" i="11"/>
  <c r="F38" i="11"/>
  <c r="F39" i="11"/>
  <c r="F40" i="11"/>
  <c r="F41" i="11"/>
  <c r="F42" i="11"/>
  <c r="F43" i="11"/>
  <c r="F44" i="11"/>
  <c r="F45" i="11"/>
  <c r="F46" i="11"/>
  <c r="F47" i="11"/>
  <c r="F48" i="11"/>
  <c r="F49" i="11"/>
  <c r="F50" i="11"/>
  <c r="F51" i="11"/>
  <c r="F52" i="11"/>
  <c r="F53" i="11"/>
  <c r="F54" i="11"/>
  <c r="F55" i="11"/>
  <c r="F56" i="11"/>
  <c r="F57" i="11"/>
  <c r="F59" i="11"/>
  <c r="F60" i="11"/>
  <c r="F61" i="11"/>
  <c r="F62" i="11"/>
  <c r="F63" i="11"/>
  <c r="F64" i="11"/>
  <c r="F65" i="11"/>
  <c r="F66" i="11"/>
  <c r="F67" i="11"/>
  <c r="F68" i="11"/>
  <c r="F69" i="11"/>
  <c r="F70" i="11"/>
  <c r="F71" i="11"/>
  <c r="F72" i="11"/>
  <c r="F73" i="11"/>
  <c r="F77" i="11"/>
  <c r="F80" i="11"/>
  <c r="F81" i="11"/>
  <c r="F82" i="11"/>
  <c r="F83" i="11"/>
  <c r="F84" i="11"/>
  <c r="F85" i="11"/>
  <c r="F86" i="11"/>
  <c r="F87" i="11"/>
  <c r="F88" i="11"/>
  <c r="F89" i="11"/>
  <c r="F90" i="11"/>
  <c r="F91" i="11"/>
  <c r="F92" i="11"/>
  <c r="H35" i="11"/>
  <c r="H36" i="11"/>
  <c r="H37" i="11"/>
  <c r="H39" i="11"/>
  <c r="H40" i="11"/>
  <c r="H41" i="11"/>
  <c r="H43" i="11"/>
  <c r="H44" i="11"/>
  <c r="H45" i="11"/>
  <c r="H47" i="11"/>
  <c r="H48" i="11"/>
  <c r="H49" i="11"/>
  <c r="H51" i="11"/>
  <c r="H52" i="11"/>
  <c r="H53" i="11"/>
  <c r="H55" i="11"/>
  <c r="H56" i="11"/>
  <c r="H57" i="11"/>
  <c r="H59" i="11"/>
  <c r="H60" i="11"/>
  <c r="H61" i="11"/>
  <c r="H63" i="11"/>
  <c r="H64" i="11"/>
  <c r="H65" i="11"/>
  <c r="H67" i="11"/>
  <c r="H68" i="11"/>
  <c r="H69" i="11"/>
  <c r="H71" i="11"/>
  <c r="H72" i="11"/>
  <c r="H73" i="11"/>
</calcChain>
</file>

<file path=xl/comments1.xml><?xml version="1.0" encoding="utf-8"?>
<comments xmlns="http://schemas.openxmlformats.org/spreadsheetml/2006/main">
  <authors>
    <author>A satisfied Microsoft Office user</author>
    <author>morita</author>
  </authors>
  <commentList>
    <comment ref="S53" authorId="0">
      <text>
        <r>
          <rPr>
            <sz val="8"/>
            <color indexed="81"/>
            <rFont val="Tahoma"/>
            <family val="2"/>
          </rPr>
          <t>Source: Power Plant Monthly Report
"Electrical Power" section</t>
        </r>
      </text>
    </comment>
    <comment ref="Z53" authorId="0">
      <text>
        <r>
          <rPr>
            <sz val="8"/>
            <color indexed="81"/>
            <rFont val="Tahoma"/>
            <family val="2"/>
          </rPr>
          <t xml:space="preserve">Source: Steam Prod
"Analysis of Monthly Consumption of Steam Production ws.  The "Total Cost Per Therm" line.   The middle number is the one that changes.  The final number remains constant at .06046.
</t>
        </r>
      </text>
    </comment>
    <comment ref="S60" authorId="1">
      <text>
        <r>
          <rPr>
            <sz val="8"/>
            <color indexed="81"/>
            <rFont val="Tahoma"/>
            <family val="2"/>
          </rPr>
          <t xml:space="preserve">Start including power generated by the diesel generators.
</t>
        </r>
      </text>
    </comment>
  </commentList>
</comments>
</file>

<file path=xl/sharedStrings.xml><?xml version="1.0" encoding="utf-8"?>
<sst xmlns="http://schemas.openxmlformats.org/spreadsheetml/2006/main" count="91" uniqueCount="22">
  <si>
    <t>Winter</t>
  </si>
  <si>
    <t>Fall</t>
  </si>
  <si>
    <t>Summer</t>
  </si>
  <si>
    <t>Spring</t>
  </si>
  <si>
    <t>FY</t>
    <phoneticPr fontId="0" type="noConversion"/>
  </si>
  <si>
    <t>quarter</t>
  </si>
  <si>
    <t>Seattle FTE (excluding UWMC)</t>
  </si>
  <si>
    <t>KW/Seattle FTE</t>
    <phoneticPr fontId="0" type="noConversion"/>
  </si>
  <si>
    <t>UWMC + Seattle FTE</t>
  </si>
  <si>
    <t>KW/UWMC+SeattleFTE</t>
    <phoneticPr fontId="0" type="noConversion"/>
  </si>
  <si>
    <t>KwH per year</t>
  </si>
  <si>
    <t>GSF</t>
  </si>
  <si>
    <t>Calendar year</t>
  </si>
  <si>
    <t>UW Electricity Consumption Metrics</t>
  </si>
  <si>
    <t>Data from UW Facilities Services</t>
  </si>
  <si>
    <t>kWh (for this quarter)</t>
  </si>
  <si>
    <t>kWh/quarter/square foot</t>
  </si>
  <si>
    <t>Central GSF</t>
  </si>
  <si>
    <t xml:space="preserve">Summer Total for Seattle FTE </t>
  </si>
  <si>
    <t xml:space="preserve">Autumn Total for Seattle FTE </t>
  </si>
  <si>
    <t xml:space="preserve">Winter Total for Seattle FTE </t>
  </si>
  <si>
    <t xml:space="preserve">Spring Total for Seattle FTE </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</si>
</sst>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4" formatCode="_(&quot;$&quot;* #,##0.00_);_(&quot;$&quot;* \(#,##0.00\);_(&quot;$&quot;* &quot;-&quot;??_);_(@_)"/>
    <numFmt numFmtId="43" formatCode="_(* #,##0.00_);_(* \(#,##0.00\);_(* &quot;-&quot;??_);_(@_)"/>
    <numFmt numFmtId="164" formatCode="0.00_)"/>
    <numFmt numFmtId="165" formatCode="0_)"/>
    <numFmt numFmtId="166" formatCode="0.0000_)"/>
    <numFmt numFmtId="167" formatCode="_(* #,##0_);_(* \(#,##0\);_(* &quot;-&quot;??_);_(@_)"/>
    <numFmt numFmtId="168" formatCode="&quot;$&quot;#,##0;\(&quot;$&quot;#,##0\)"/>
    <numFmt numFmtId="169" formatCode="[$-409]mmm\-yy;@"/>
    <numFmt numFmtId="170" formatCode="0.000"/>
    <numFmt numFmtId="171" formatCode="0_);\(0\)"/>
  </numFmts>
  <fonts count="29" x14ac:knownFonts="1">
    <font>
      <sz val="10"/>
      <name val="Arial"/>
      <family val="2"/>
    </font>
    <font>
      <sz val="11"/>
      <color theme="1"/>
      <name val="Calibri"/>
      <family val="2"/>
      <scheme val="minor"/>
    </font>
    <font>
      <sz val="11"/>
      <color theme="1"/>
      <name val="Calibri"/>
      <family val="2"/>
      <scheme val="minor"/>
    </font>
    <font>
      <sz val="8"/>
      <name val="Times New Roman"/>
      <family val="1"/>
    </font>
    <font>
      <sz val="10"/>
      <name val="CG Times (WN)"/>
    </font>
    <font>
      <sz val="10"/>
      <name val="Arial"/>
      <family val="2"/>
    </font>
    <font>
      <sz val="8"/>
      <color indexed="81"/>
      <name val="Tahoma"/>
      <family val="2"/>
    </font>
    <font>
      <sz val="12"/>
      <name val="Times New Roman"/>
      <family val="1"/>
    </font>
    <font>
      <u/>
      <sz val="10"/>
      <color theme="10"/>
      <name val="Arial"/>
      <family val="2"/>
    </font>
    <font>
      <u/>
      <sz val="10"/>
      <color theme="11"/>
      <name val="Arial"/>
      <family val="2"/>
    </font>
    <font>
      <sz val="11"/>
      <color indexed="8"/>
      <name val="Calibri"/>
      <family val="2"/>
    </font>
    <font>
      <sz val="11"/>
      <name val="Calibri"/>
      <family val="2"/>
    </font>
    <font>
      <sz val="10"/>
      <name val="Verdana"/>
      <family val="2"/>
    </font>
    <font>
      <sz val="11"/>
      <color theme="1"/>
      <name val="Calibri"/>
      <family val="2"/>
      <scheme val="minor"/>
    </font>
    <font>
      <sz val="10"/>
      <name val="Trebuchet MS"/>
      <family val="2"/>
    </font>
    <font>
      <sz val="10"/>
      <name val="Calibri"/>
      <family val="2"/>
      <scheme val="minor"/>
    </font>
    <font>
      <sz val="10"/>
      <color indexed="10"/>
      <name val="Calibri"/>
      <family val="2"/>
      <scheme val="minor"/>
    </font>
    <font>
      <sz val="10"/>
      <color indexed="12"/>
      <name val="Calibri"/>
      <family val="2"/>
      <scheme val="minor"/>
    </font>
    <font>
      <sz val="10"/>
      <color indexed="8"/>
      <name val="Calibri"/>
      <family val="2"/>
      <scheme val="minor"/>
    </font>
    <font>
      <sz val="10"/>
      <color theme="1"/>
      <name val="Calibri"/>
      <family val="2"/>
      <scheme val="minor"/>
    </font>
    <font>
      <sz val="10"/>
      <color rgb="FF000000"/>
      <name val="Calibri"/>
      <family val="2"/>
      <scheme val="minor"/>
    </font>
    <font>
      <b/>
      <sz val="10"/>
      <color indexed="8"/>
      <name val="Calibri"/>
      <family val="2"/>
      <scheme val="minor"/>
    </font>
    <font>
      <sz val="24"/>
      <color theme="0"/>
      <name val="Trebuchet MS"/>
      <family val="2"/>
    </font>
    <font>
      <sz val="16"/>
      <color theme="0"/>
      <name val="Trebuchet MS"/>
      <family val="2"/>
    </font>
    <font>
      <sz val="10"/>
      <name val="Arial"/>
      <family val="2"/>
    </font>
    <font>
      <sz val="8"/>
      <name val="Times New Roman"/>
      <family val="1"/>
    </font>
    <font>
      <sz val="10"/>
      <color indexed="8"/>
      <name val="Open Sans"/>
      <family val="2"/>
    </font>
    <font>
      <sz val="14"/>
      <color indexed="9"/>
      <name val="Calibri"/>
      <family val="2"/>
      <scheme val="minor"/>
    </font>
    <font>
      <sz val="14"/>
      <color indexed="8"/>
      <name val="Calibri"/>
      <family val="2"/>
      <scheme val="minor"/>
    </font>
  </fonts>
  <fills count="3">
    <fill>
      <patternFill patternType="none"/>
    </fill>
    <fill>
      <patternFill patternType="gray125"/>
    </fill>
    <fill>
      <patternFill patternType="solid">
        <fgColor rgb="FFBA9BDE"/>
        <bgColor indexed="64"/>
      </patternFill>
    </fill>
  </fills>
  <borders count="2">
    <border>
      <left/>
      <right/>
      <top/>
      <bottom/>
      <diagonal/>
    </border>
    <border>
      <left/>
      <right style="thin">
        <color auto="1"/>
      </right>
      <top/>
      <bottom/>
      <diagonal/>
    </border>
  </borders>
  <cellStyleXfs count="188">
    <xf numFmtId="0" fontId="0" fillId="0" borderId="0"/>
    <xf numFmtId="164" fontId="3" fillId="0" borderId="0"/>
    <xf numFmtId="43" fontId="4" fillId="0" borderId="0" applyFont="0" applyFill="0" applyBorder="0" applyAlignment="0" applyProtection="0"/>
    <xf numFmtId="37" fontId="7" fillId="0" borderId="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0" borderId="0"/>
    <xf numFmtId="0" fontId="12" fillId="0" borderId="0"/>
    <xf numFmtId="43" fontId="11"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3" fillId="0" borderId="0"/>
    <xf numFmtId="43" fontId="13" fillId="0" borderId="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43" fontId="5"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2" fillId="0" borderId="0"/>
    <xf numFmtId="43" fontId="2" fillId="0" borderId="0" applyFont="0" applyFill="0" applyBorder="0" applyAlignment="0" applyProtection="0"/>
    <xf numFmtId="0" fontId="1" fillId="0" borderId="0"/>
    <xf numFmtId="43" fontId="1" fillId="0" borderId="0" applyFont="0" applyFill="0" applyBorder="0" applyAlignment="0" applyProtection="0"/>
    <xf numFmtId="0" fontId="24" fillId="0" borderId="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164" fontId="25" fillId="0" borderId="0"/>
    <xf numFmtId="43" fontId="4" fillId="0" borderId="0" applyFont="0" applyFill="0" applyBorder="0" applyAlignment="0" applyProtection="0"/>
    <xf numFmtId="9" fontId="4"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cellStyleXfs>
  <cellXfs count="53">
    <xf numFmtId="0" fontId="0" fillId="0" borderId="0" xfId="0"/>
    <xf numFmtId="0" fontId="14" fillId="0" borderId="0" xfId="0" applyFont="1"/>
    <xf numFmtId="167" fontId="16" fillId="0" borderId="0" xfId="2" applyNumberFormat="1" applyFont="1" applyAlignment="1">
      <alignment horizontal="left"/>
    </xf>
    <xf numFmtId="167" fontId="17" fillId="0" borderId="0" xfId="2" applyNumberFormat="1" applyFont="1" applyFill="1" applyBorder="1" applyAlignment="1" applyProtection="1">
      <alignment horizontal="center"/>
      <protection locked="0"/>
    </xf>
    <xf numFmtId="167" fontId="15" fillId="0" borderId="0" xfId="98" applyNumberFormat="1" applyFont="1"/>
    <xf numFmtId="37" fontId="15" fillId="0" borderId="0" xfId="97" applyNumberFormat="1" applyFont="1"/>
    <xf numFmtId="0" fontId="15" fillId="0" borderId="0" xfId="97" applyFont="1"/>
    <xf numFmtId="37" fontId="15" fillId="0" borderId="0" xfId="97" applyNumberFormat="1" applyFont="1" applyProtection="1">
      <protection locked="0"/>
    </xf>
    <xf numFmtId="3" fontId="15" fillId="0" borderId="0" xfId="97" applyNumberFormat="1" applyFont="1"/>
    <xf numFmtId="167" fontId="15" fillId="0" borderId="0" xfId="97" applyNumberFormat="1" applyFont="1"/>
    <xf numFmtId="0" fontId="18" fillId="0" borderId="0" xfId="96" applyFont="1"/>
    <xf numFmtId="168" fontId="18" fillId="0" borderId="0" xfId="96" applyNumberFormat="1" applyFont="1"/>
    <xf numFmtId="37" fontId="17" fillId="0" borderId="0" xfId="96" applyNumberFormat="1" applyFont="1" applyFill="1" applyBorder="1" applyAlignment="1" applyProtection="1">
      <alignment horizontal="center"/>
      <protection locked="0"/>
    </xf>
    <xf numFmtId="37" fontId="15" fillId="0" borderId="1" xfId="96" applyNumberFormat="1" applyFont="1" applyBorder="1" applyAlignment="1" applyProtection="1">
      <alignment horizontal="center"/>
    </xf>
    <xf numFmtId="166" fontId="15" fillId="0" borderId="0" xfId="96" applyNumberFormat="1" applyFont="1" applyBorder="1" applyAlignment="1" applyProtection="1">
      <alignment horizontal="center"/>
    </xf>
    <xf numFmtId="37" fontId="18" fillId="0" borderId="0" xfId="97" applyNumberFormat="1" applyFont="1"/>
    <xf numFmtId="37" fontId="18" fillId="0" borderId="0" xfId="96" applyNumberFormat="1" applyFont="1"/>
    <xf numFmtId="167" fontId="19" fillId="0" borderId="0" xfId="154" applyNumberFormat="1" applyFont="1" applyFill="1"/>
    <xf numFmtId="0" fontId="15" fillId="0" borderId="0" xfId="96" applyFont="1" applyBorder="1"/>
    <xf numFmtId="0" fontId="15" fillId="0" borderId="0" xfId="96" applyFont="1" applyAlignment="1" applyProtection="1">
      <alignment horizontal="center"/>
    </xf>
    <xf numFmtId="165" fontId="15" fillId="0" borderId="0" xfId="96" applyNumberFormat="1" applyFont="1" applyAlignment="1" applyProtection="1">
      <alignment horizontal="center"/>
    </xf>
    <xf numFmtId="166" fontId="15" fillId="0" borderId="0" xfId="96" applyNumberFormat="1" applyFont="1" applyAlignment="1" applyProtection="1">
      <alignment horizontal="center"/>
    </xf>
    <xf numFmtId="0" fontId="20" fillId="0" borderId="0" xfId="0" applyFont="1"/>
    <xf numFmtId="49" fontId="15" fillId="0" borderId="0" xfId="97" applyNumberFormat="1" applyFont="1" applyFill="1" applyAlignment="1" applyProtection="1">
      <alignment horizontal="center"/>
    </xf>
    <xf numFmtId="37" fontId="16" fillId="0" borderId="0" xfId="97" applyNumberFormat="1" applyFont="1" applyFill="1" applyBorder="1" applyAlignment="1" applyProtection="1">
      <alignment horizontal="center"/>
      <protection locked="0"/>
    </xf>
    <xf numFmtId="37" fontId="15" fillId="0" borderId="0" xfId="97" applyNumberFormat="1" applyFont="1" applyFill="1" applyBorder="1" applyAlignment="1" applyProtection="1">
      <alignment horizontal="center"/>
    </xf>
    <xf numFmtId="37" fontId="17" fillId="0" borderId="0" xfId="97" applyNumberFormat="1" applyFont="1" applyFill="1" applyBorder="1" applyAlignment="1" applyProtection="1">
      <alignment horizontal="center"/>
      <protection locked="0"/>
    </xf>
    <xf numFmtId="166" fontId="15" fillId="0" borderId="0" xfId="97" applyNumberFormat="1" applyFont="1" applyFill="1" applyBorder="1" applyAlignment="1" applyProtection="1">
      <alignment horizontal="center"/>
    </xf>
    <xf numFmtId="166" fontId="15" fillId="0" borderId="0" xfId="97" applyNumberFormat="1" applyFont="1" applyBorder="1" applyAlignment="1" applyProtection="1">
      <alignment horizontal="center"/>
    </xf>
    <xf numFmtId="167" fontId="18" fillId="0" borderId="0" xfId="96" applyNumberFormat="1" applyFont="1"/>
    <xf numFmtId="1" fontId="18" fillId="0" borderId="0" xfId="96" applyNumberFormat="1" applyFont="1"/>
    <xf numFmtId="169" fontId="18" fillId="0" borderId="0" xfId="96" applyNumberFormat="1" applyFont="1" applyAlignment="1">
      <alignment horizontal="center"/>
    </xf>
    <xf numFmtId="1" fontId="18" fillId="0" borderId="0" xfId="97" applyNumberFormat="1" applyFont="1"/>
    <xf numFmtId="170" fontId="18" fillId="0" borderId="0" xfId="96" applyNumberFormat="1" applyFont="1"/>
    <xf numFmtId="0" fontId="18" fillId="0" borderId="0" xfId="96" applyNumberFormat="1" applyFont="1"/>
    <xf numFmtId="169" fontId="18" fillId="0" borderId="0" xfId="97" applyNumberFormat="1" applyFont="1" applyAlignment="1">
      <alignment horizontal="center"/>
    </xf>
    <xf numFmtId="167" fontId="18" fillId="0" borderId="0" xfId="97" applyNumberFormat="1" applyFont="1"/>
    <xf numFmtId="168" fontId="18" fillId="0" borderId="0" xfId="97" applyNumberFormat="1" applyFont="1"/>
    <xf numFmtId="170" fontId="18" fillId="0" borderId="0" xfId="97" applyNumberFormat="1" applyFont="1"/>
    <xf numFmtId="0" fontId="21" fillId="0" borderId="0" xfId="96" applyFont="1" applyAlignment="1">
      <alignment horizontal="center"/>
    </xf>
    <xf numFmtId="37" fontId="26" fillId="0" borderId="0" xfId="97" applyNumberFormat="1" applyFont="1"/>
    <xf numFmtId="0" fontId="27" fillId="2" borderId="0" xfId="96" applyFont="1" applyFill="1"/>
    <xf numFmtId="0" fontId="28" fillId="0" borderId="0" xfId="96" applyFont="1"/>
    <xf numFmtId="1" fontId="26" fillId="0" borderId="0" xfId="97" applyNumberFormat="1" applyFont="1"/>
    <xf numFmtId="1" fontId="27" fillId="2" borderId="0" xfId="96" applyNumberFormat="1" applyFont="1" applyFill="1"/>
    <xf numFmtId="1" fontId="15" fillId="0" borderId="0" xfId="97" applyNumberFormat="1" applyFont="1" applyProtection="1">
      <protection locked="0"/>
    </xf>
    <xf numFmtId="171" fontId="26" fillId="0" borderId="0" xfId="97" applyNumberFormat="1" applyFont="1"/>
    <xf numFmtId="43" fontId="18" fillId="0" borderId="0" xfId="148" applyFont="1"/>
    <xf numFmtId="37" fontId="26" fillId="0" borderId="0" xfId="97" applyNumberFormat="1" applyFont="1" applyFill="1"/>
    <xf numFmtId="0" fontId="18" fillId="0" borderId="0" xfId="96" applyFont="1" applyFill="1"/>
    <xf numFmtId="0" fontId="15" fillId="0" borderId="0" xfId="96" applyFont="1" applyBorder="1" applyAlignment="1">
      <alignment horizontal="center"/>
    </xf>
    <xf numFmtId="0" fontId="22" fillId="2" borderId="0" xfId="96" applyFont="1" applyFill="1" applyAlignment="1">
      <alignment horizontal="center"/>
    </xf>
    <xf numFmtId="0" fontId="23" fillId="2" borderId="0" xfId="96" applyFont="1" applyFill="1" applyAlignment="1">
      <alignment horizontal="center"/>
    </xf>
  </cellXfs>
  <cellStyles count="188">
    <cellStyle name="Comma" xfId="148" builtinId="3"/>
    <cellStyle name="Comma 2" xfId="2"/>
    <cellStyle name="Comma 2 2" xfId="162"/>
    <cellStyle name="Comma 3" xfId="98"/>
    <cellStyle name="Comma 3 2" xfId="158"/>
    <cellStyle name="Comma 4" xfId="138"/>
    <cellStyle name="Comma 4 2" xfId="164"/>
    <cellStyle name="Comma 5" xfId="154"/>
    <cellStyle name="Comma 6" xfId="156"/>
    <cellStyle name="Currency 2" xfId="159"/>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50" builtinId="9" hidden="1"/>
    <cellStyle name="Followed Hyperlink" xfId="152" builtinId="9" hidden="1"/>
    <cellStyle name="Followed Hyperlink" xfId="167" builtinId="9" hidden="1"/>
    <cellStyle name="Followed Hyperlink" xfId="169" builtinId="9" hidden="1"/>
    <cellStyle name="Followed Hyperlink" xfId="171" builtinId="9" hidden="1"/>
    <cellStyle name="Followed Hyperlink" xfId="173" builtinId="9" hidden="1"/>
    <cellStyle name="Followed Hyperlink" xfId="175" builtinId="9" hidden="1"/>
    <cellStyle name="Followed Hyperlink" xfId="177" builtinId="9" hidden="1"/>
    <cellStyle name="Followed Hyperlink" xfId="179" builtinId="9" hidden="1"/>
    <cellStyle name="Followed Hyperlink" xfId="181" builtinId="9" hidden="1"/>
    <cellStyle name="Followed Hyperlink" xfId="183" builtinId="9" hidden="1"/>
    <cellStyle name="Followed Hyperlink" xfId="185" builtinId="9" hidden="1"/>
    <cellStyle name="Followed Hyperlink" xfId="187" builtinId="9"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49" builtinId="8" hidden="1"/>
    <cellStyle name="Hyperlink" xfId="151" builtinId="8" hidden="1"/>
    <cellStyle name="Hyperlink" xfId="166" builtinId="8" hidden="1"/>
    <cellStyle name="Hyperlink" xfId="168" builtinId="8" hidden="1"/>
    <cellStyle name="Hyperlink" xfId="170" builtinId="8" hidden="1"/>
    <cellStyle name="Hyperlink" xfId="172" builtinId="8" hidden="1"/>
    <cellStyle name="Hyperlink" xfId="174" builtinId="8" hidden="1"/>
    <cellStyle name="Hyperlink" xfId="176" builtinId="8" hidden="1"/>
    <cellStyle name="Hyperlink" xfId="178" builtinId="8" hidden="1"/>
    <cellStyle name="Hyperlink" xfId="180" builtinId="8" hidden="1"/>
    <cellStyle name="Hyperlink" xfId="182" builtinId="8" hidden="1"/>
    <cellStyle name="Hyperlink" xfId="184" builtinId="8" hidden="1"/>
    <cellStyle name="Hyperlink" xfId="186" builtinId="8" hidden="1"/>
    <cellStyle name="Normal" xfId="0" builtinId="0"/>
    <cellStyle name="Normal 2" xfId="1"/>
    <cellStyle name="Normal 2 2" xfId="96"/>
    <cellStyle name="Normal 2 3" xfId="3"/>
    <cellStyle name="Normal 2 4" xfId="161"/>
    <cellStyle name="Normal 3" xfId="97"/>
    <cellStyle name="Normal 3 2" xfId="157"/>
    <cellStyle name="Normal 4" xfId="137"/>
    <cellStyle name="Normal 4 2" xfId="163"/>
    <cellStyle name="Normal 5" xfId="153"/>
    <cellStyle name="Normal 6" xfId="155"/>
    <cellStyle name="Percent 2" xfId="160"/>
    <cellStyle name="Percent 3" xfId="165"/>
  </cellStyles>
  <dxfs count="0"/>
  <tableStyles count="0" defaultTableStyle="TableStyleMedium9" defaultPivotStyle="PivotStyleMedium4"/>
  <colors>
    <mruColors>
      <color rgb="FF33006F"/>
      <color rgb="FFBA9BD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4" Type="http://schemas.openxmlformats.org/officeDocument/2006/relationships/externalLink" Target="externalLinks/externalLink3.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8"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800">
                <a:solidFill>
                  <a:srgbClr val="33006F"/>
                </a:solidFill>
                <a:latin typeface="Encode Sans Compressed" panose="02000000000000000000" pitchFamily="2" charset="0"/>
              </a:defRPr>
            </a:pPr>
            <a:r>
              <a:rPr lang="en-US" sz="2800" b="0">
                <a:solidFill>
                  <a:srgbClr val="33006F"/>
                </a:solidFill>
                <a:latin typeface="Encode Sans Compressed" panose="02000000000000000000" pitchFamily="2" charset="0"/>
              </a:rPr>
              <a:t>Electricity Consumption &amp; Campus Population</a:t>
            </a:r>
          </a:p>
        </c:rich>
      </c:tx>
      <c:layout>
        <c:manualLayout>
          <c:xMode val="edge"/>
          <c:yMode val="edge"/>
          <c:x val="0.259489129885498"/>
          <c:y val="0.00934060544273517"/>
        </c:manualLayout>
      </c:layout>
      <c:overlay val="0"/>
    </c:title>
    <c:autoTitleDeleted val="0"/>
    <c:plotArea>
      <c:layout>
        <c:manualLayout>
          <c:layoutTarget val="inner"/>
          <c:xMode val="edge"/>
          <c:yMode val="edge"/>
          <c:x val="0.13331807189459"/>
          <c:y val="0.18597191993346"/>
          <c:w val="0.732749487544619"/>
          <c:h val="0.632510027589812"/>
        </c:manualLayout>
      </c:layout>
      <c:barChart>
        <c:barDir val="col"/>
        <c:grouping val="clustered"/>
        <c:varyColors val="0"/>
        <c:ser>
          <c:idx val="2"/>
          <c:order val="0"/>
          <c:tx>
            <c:strRef>
              <c:f>'Electricity Metric'!$D$30</c:f>
              <c:strCache>
                <c:ptCount val="1"/>
                <c:pt idx="0">
                  <c:v>kWh (for this quarter)</c:v>
                </c:pt>
              </c:strCache>
            </c:strRef>
          </c:tx>
          <c:spPr>
            <a:solidFill>
              <a:schemeClr val="bg2">
                <a:lumMod val="75000"/>
              </a:schemeClr>
            </a:solidFill>
          </c:spPr>
          <c:invertIfNegative val="0"/>
          <c:cat>
            <c:numRef>
              <c:f>'Electricity Metric'!$B$31:$B$101</c:f>
              <c:numCache>
                <c:formatCode>0_);\(0\)</c:formatCode>
                <c:ptCount val="71"/>
                <c:pt idx="1">
                  <c:v>2000.0</c:v>
                </c:pt>
                <c:pt idx="5">
                  <c:v>2001.0</c:v>
                </c:pt>
                <c:pt idx="9">
                  <c:v>2002.0</c:v>
                </c:pt>
                <c:pt idx="13">
                  <c:v>2003.0</c:v>
                </c:pt>
                <c:pt idx="17">
                  <c:v>2004.0</c:v>
                </c:pt>
                <c:pt idx="21">
                  <c:v>2005.0</c:v>
                </c:pt>
                <c:pt idx="25">
                  <c:v>2006.0</c:v>
                </c:pt>
                <c:pt idx="29">
                  <c:v>2007.0</c:v>
                </c:pt>
                <c:pt idx="33">
                  <c:v>2008.0</c:v>
                </c:pt>
                <c:pt idx="37">
                  <c:v>2009.0</c:v>
                </c:pt>
                <c:pt idx="41">
                  <c:v>2010.0</c:v>
                </c:pt>
                <c:pt idx="45">
                  <c:v>2011.0</c:v>
                </c:pt>
                <c:pt idx="49">
                  <c:v>2012.0</c:v>
                </c:pt>
                <c:pt idx="53">
                  <c:v>2013.0</c:v>
                </c:pt>
                <c:pt idx="57">
                  <c:v>2014.0</c:v>
                </c:pt>
                <c:pt idx="61">
                  <c:v>2015.0</c:v>
                </c:pt>
                <c:pt idx="65">
                  <c:v>2016.0</c:v>
                </c:pt>
                <c:pt idx="69">
                  <c:v>2017.0</c:v>
                </c:pt>
              </c:numCache>
            </c:numRef>
          </c:cat>
          <c:val>
            <c:numRef>
              <c:f>'Electricity Metric'!$D$31:$D$99</c:f>
              <c:numCache>
                <c:formatCode>#,##0_);\(#,##0\)</c:formatCode>
                <c:ptCount val="69"/>
                <c:pt idx="0">
                  <c:v>6.6153858E7</c:v>
                </c:pt>
                <c:pt idx="1">
                  <c:v>6.6944294E7</c:v>
                </c:pt>
                <c:pt idx="2">
                  <c:v>6.924194E7</c:v>
                </c:pt>
                <c:pt idx="3">
                  <c:v>7.3394262E7</c:v>
                </c:pt>
                <c:pt idx="4">
                  <c:v>6.9775118E7</c:v>
                </c:pt>
                <c:pt idx="5">
                  <c:v>6.5633236E7</c:v>
                </c:pt>
                <c:pt idx="6">
                  <c:v>6.2562204E7</c:v>
                </c:pt>
                <c:pt idx="7">
                  <c:v>6.4271222E7</c:v>
                </c:pt>
                <c:pt idx="8">
                  <c:v>6.4670354E7</c:v>
                </c:pt>
                <c:pt idx="9">
                  <c:v>6.4388684E7</c:v>
                </c:pt>
                <c:pt idx="10">
                  <c:v>6.4141886E7</c:v>
                </c:pt>
                <c:pt idx="11">
                  <c:v>6.6136024E7</c:v>
                </c:pt>
                <c:pt idx="12">
                  <c:v>6.74345E7</c:v>
                </c:pt>
                <c:pt idx="13">
                  <c:v>6.2684658E7</c:v>
                </c:pt>
                <c:pt idx="14">
                  <c:v>6.7065306E7</c:v>
                </c:pt>
                <c:pt idx="15">
                  <c:v>7.2069112E7</c:v>
                </c:pt>
                <c:pt idx="16">
                  <c:v>6.8806388E7</c:v>
                </c:pt>
                <c:pt idx="17">
                  <c:v>6.9275104E7</c:v>
                </c:pt>
                <c:pt idx="18">
                  <c:v>6.7378426E7</c:v>
                </c:pt>
                <c:pt idx="19">
                  <c:v>7.5084652E7</c:v>
                </c:pt>
                <c:pt idx="20">
                  <c:v>7.1051586E7</c:v>
                </c:pt>
                <c:pt idx="21">
                  <c:v>6.8959202E7</c:v>
                </c:pt>
                <c:pt idx="22">
                  <c:v>6.8679462E7</c:v>
                </c:pt>
                <c:pt idx="23">
                  <c:v>7.39103E7</c:v>
                </c:pt>
                <c:pt idx="24">
                  <c:v>7.5534814E7</c:v>
                </c:pt>
                <c:pt idx="25">
                  <c:v>7.1996916E7</c:v>
                </c:pt>
                <c:pt idx="26">
                  <c:v>7.4819631E7</c:v>
                </c:pt>
                <c:pt idx="27">
                  <c:v>7.3607308E7</c:v>
                </c:pt>
                <c:pt idx="28">
                  <c:v>7.4560031E7</c:v>
                </c:pt>
                <c:pt idx="29">
                  <c:v>7.1590143E7</c:v>
                </c:pt>
                <c:pt idx="30">
                  <c:v>7.4872428E7</c:v>
                </c:pt>
                <c:pt idx="31">
                  <c:v>7.4646534E7</c:v>
                </c:pt>
                <c:pt idx="32">
                  <c:v>7.3079998E7</c:v>
                </c:pt>
                <c:pt idx="33">
                  <c:v>7.0869309E7</c:v>
                </c:pt>
                <c:pt idx="34">
                  <c:v>7.2874335E7</c:v>
                </c:pt>
                <c:pt idx="35">
                  <c:v>7.7765343E7</c:v>
                </c:pt>
                <c:pt idx="36">
                  <c:v>7.4569197E7</c:v>
                </c:pt>
                <c:pt idx="37">
                  <c:v>7.0100012E7</c:v>
                </c:pt>
                <c:pt idx="38">
                  <c:v>7.5141207E7</c:v>
                </c:pt>
                <c:pt idx="39">
                  <c:v>7.4640597E7</c:v>
                </c:pt>
                <c:pt idx="40">
                  <c:v>7.4357867E7</c:v>
                </c:pt>
                <c:pt idx="41">
                  <c:v>7.0611264E7</c:v>
                </c:pt>
                <c:pt idx="42">
                  <c:v>6.9828278E7</c:v>
                </c:pt>
                <c:pt idx="43">
                  <c:v>8.0123774E7</c:v>
                </c:pt>
                <c:pt idx="44">
                  <c:v>7.2181588E7</c:v>
                </c:pt>
                <c:pt idx="45">
                  <c:v>7.1403191E7</c:v>
                </c:pt>
                <c:pt idx="46">
                  <c:v>7.1252734E7</c:v>
                </c:pt>
                <c:pt idx="47">
                  <c:v>7.6871474E7</c:v>
                </c:pt>
                <c:pt idx="48">
                  <c:v>7.2772625E7</c:v>
                </c:pt>
                <c:pt idx="49">
                  <c:v>7.0108247E7</c:v>
                </c:pt>
                <c:pt idx="50">
                  <c:v>7.1003506E7</c:v>
                </c:pt>
                <c:pt idx="51">
                  <c:v>7.8939756E7</c:v>
                </c:pt>
                <c:pt idx="52">
                  <c:v>7.517768E7</c:v>
                </c:pt>
                <c:pt idx="53">
                  <c:v>7.4365542E7</c:v>
                </c:pt>
                <c:pt idx="54">
                  <c:v>7.4644401E7</c:v>
                </c:pt>
                <c:pt idx="55">
                  <c:v>8.0796518E7</c:v>
                </c:pt>
                <c:pt idx="56">
                  <c:v>7.6973446E7</c:v>
                </c:pt>
                <c:pt idx="57">
                  <c:v>7.342128E7</c:v>
                </c:pt>
                <c:pt idx="58">
                  <c:v>7.3421148E7</c:v>
                </c:pt>
                <c:pt idx="59">
                  <c:v>8.1502051E7</c:v>
                </c:pt>
                <c:pt idx="60">
                  <c:v>7.635455E7</c:v>
                </c:pt>
                <c:pt idx="61">
                  <c:v>7.3550043E7</c:v>
                </c:pt>
                <c:pt idx="62">
                  <c:v>7.7550552E7</c:v>
                </c:pt>
                <c:pt idx="63">
                  <c:v>7.7706757E7</c:v>
                </c:pt>
                <c:pt idx="64">
                  <c:v>7.7950983E7</c:v>
                </c:pt>
                <c:pt idx="65">
                  <c:v>7.3262088E7</c:v>
                </c:pt>
                <c:pt idx="66">
                  <c:v>7.8145591E7</c:v>
                </c:pt>
                <c:pt idx="67">
                  <c:v>7.9936542E7</c:v>
                </c:pt>
                <c:pt idx="68">
                  <c:v>7.6642982E7</c:v>
                </c:pt>
              </c:numCache>
            </c:numRef>
          </c:val>
          <c:extLst xmlns:c16r2="http://schemas.microsoft.com/office/drawing/2015/06/chart">
            <c:ext xmlns:c16="http://schemas.microsoft.com/office/drawing/2014/chart" uri="{C3380CC4-5D6E-409C-BE32-E72D297353CC}">
              <c16:uniqueId val="{00000000-7BE9-4F8D-95AD-767F737F34E5}"/>
            </c:ext>
          </c:extLst>
        </c:ser>
        <c:dLbls>
          <c:showLegendKey val="0"/>
          <c:showVal val="0"/>
          <c:showCatName val="0"/>
          <c:showSerName val="0"/>
          <c:showPercent val="0"/>
          <c:showBubbleSize val="0"/>
        </c:dLbls>
        <c:gapWidth val="50"/>
        <c:overlap val="100"/>
        <c:axId val="-2103044352"/>
        <c:axId val="-2101517808"/>
      </c:barChart>
      <c:lineChart>
        <c:grouping val="standard"/>
        <c:varyColors val="0"/>
        <c:ser>
          <c:idx val="5"/>
          <c:order val="1"/>
          <c:tx>
            <c:strRef>
              <c:f>'Electricity Metric'!$E$30</c:f>
              <c:strCache>
                <c:ptCount val="1"/>
                <c:pt idx="0">
                  <c:v>Seattle FTE (excluding UWMC)</c:v>
                </c:pt>
              </c:strCache>
            </c:strRef>
          </c:tx>
          <c:spPr>
            <a:ln w="22225">
              <a:solidFill>
                <a:srgbClr val="33006F"/>
              </a:solidFill>
            </a:ln>
          </c:spPr>
          <c:marker>
            <c:symbol val="circle"/>
            <c:size val="4"/>
            <c:spPr>
              <a:solidFill>
                <a:srgbClr val="33006F"/>
              </a:solidFill>
              <a:ln>
                <a:solidFill>
                  <a:srgbClr val="33006F"/>
                </a:solidFill>
              </a:ln>
            </c:spPr>
          </c:marker>
          <c:dPt>
            <c:idx val="63"/>
            <c:bubble3D val="0"/>
            <c:spPr>
              <a:ln w="22225">
                <a:solidFill>
                  <a:srgbClr val="33006F"/>
                </a:solidFill>
              </a:ln>
            </c:spPr>
            <c:extLst xmlns:c16r2="http://schemas.microsoft.com/office/drawing/2015/06/chart">
              <c:ext xmlns:c16="http://schemas.microsoft.com/office/drawing/2014/chart" uri="{C3380CC4-5D6E-409C-BE32-E72D297353CC}">
                <c16:uniqueId val="{00000002-7BE9-4F8D-95AD-767F737F34E5}"/>
              </c:ext>
            </c:extLst>
          </c:dPt>
          <c:cat>
            <c:numRef>
              <c:f>'Electricity Metric'!$B$31:$B$103</c:f>
              <c:numCache>
                <c:formatCode>0_);\(0\)</c:formatCode>
                <c:ptCount val="73"/>
                <c:pt idx="1">
                  <c:v>2000.0</c:v>
                </c:pt>
                <c:pt idx="5">
                  <c:v>2001.0</c:v>
                </c:pt>
                <c:pt idx="9">
                  <c:v>2002.0</c:v>
                </c:pt>
                <c:pt idx="13">
                  <c:v>2003.0</c:v>
                </c:pt>
                <c:pt idx="17">
                  <c:v>2004.0</c:v>
                </c:pt>
                <c:pt idx="21">
                  <c:v>2005.0</c:v>
                </c:pt>
                <c:pt idx="25">
                  <c:v>2006.0</c:v>
                </c:pt>
                <c:pt idx="29">
                  <c:v>2007.0</c:v>
                </c:pt>
                <c:pt idx="33">
                  <c:v>2008.0</c:v>
                </c:pt>
                <c:pt idx="37">
                  <c:v>2009.0</c:v>
                </c:pt>
                <c:pt idx="41">
                  <c:v>2010.0</c:v>
                </c:pt>
                <c:pt idx="45">
                  <c:v>2011.0</c:v>
                </c:pt>
                <c:pt idx="49">
                  <c:v>2012.0</c:v>
                </c:pt>
                <c:pt idx="53">
                  <c:v>2013.0</c:v>
                </c:pt>
                <c:pt idx="57">
                  <c:v>2014.0</c:v>
                </c:pt>
                <c:pt idx="61">
                  <c:v>2015.0</c:v>
                </c:pt>
                <c:pt idx="65">
                  <c:v>2016.0</c:v>
                </c:pt>
                <c:pt idx="69">
                  <c:v>2017.0</c:v>
                </c:pt>
              </c:numCache>
            </c:numRef>
          </c:cat>
          <c:val>
            <c:numRef>
              <c:f>'Electricity Metric'!$E$31:$E$99</c:f>
              <c:numCache>
                <c:formatCode>#,##0_);\(#,##0\)</c:formatCode>
                <c:ptCount val="69"/>
                <c:pt idx="0">
                  <c:v>58105.77000000075</c:v>
                </c:pt>
                <c:pt idx="1">
                  <c:v>53154.67333333339</c:v>
                </c:pt>
                <c:pt idx="2">
                  <c:v>51988.70666666774</c:v>
                </c:pt>
                <c:pt idx="3">
                  <c:v>30634.14999999999</c:v>
                </c:pt>
                <c:pt idx="4">
                  <c:v>60220.9599998765</c:v>
                </c:pt>
                <c:pt idx="5">
                  <c:v>56098.16666654222</c:v>
                </c:pt>
                <c:pt idx="6">
                  <c:v>54577.34666655428</c:v>
                </c:pt>
                <c:pt idx="7">
                  <c:v>31629.43999996878</c:v>
                </c:pt>
                <c:pt idx="8">
                  <c:v>62790.10999984104</c:v>
                </c:pt>
                <c:pt idx="9">
                  <c:v>57990.7033331894</c:v>
                </c:pt>
                <c:pt idx="10">
                  <c:v>56713.97666653256</c:v>
                </c:pt>
                <c:pt idx="11">
                  <c:v>33082.18666662966</c:v>
                </c:pt>
                <c:pt idx="12">
                  <c:v>64005.69999983974</c:v>
                </c:pt>
                <c:pt idx="13">
                  <c:v>59163.84333318727</c:v>
                </c:pt>
                <c:pt idx="14">
                  <c:v>57829.73333319816</c:v>
                </c:pt>
                <c:pt idx="15">
                  <c:v>33267.38666663135</c:v>
                </c:pt>
                <c:pt idx="16">
                  <c:v>65268.58666650689</c:v>
                </c:pt>
                <c:pt idx="17">
                  <c:v>59799.21333318752</c:v>
                </c:pt>
                <c:pt idx="18">
                  <c:v>58402.45666653141</c:v>
                </c:pt>
                <c:pt idx="19">
                  <c:v>33308.34333329978</c:v>
                </c:pt>
                <c:pt idx="20">
                  <c:v>66031.23333317389</c:v>
                </c:pt>
                <c:pt idx="21">
                  <c:v>60126.76999985607</c:v>
                </c:pt>
                <c:pt idx="22">
                  <c:v>59156.08333319834</c:v>
                </c:pt>
                <c:pt idx="23">
                  <c:v>32907.50666663422</c:v>
                </c:pt>
                <c:pt idx="24">
                  <c:v>66223.98666650537</c:v>
                </c:pt>
                <c:pt idx="25">
                  <c:v>60654.46333318413</c:v>
                </c:pt>
                <c:pt idx="26">
                  <c:v>59258.50999986283</c:v>
                </c:pt>
                <c:pt idx="27">
                  <c:v>32662.64333330168</c:v>
                </c:pt>
                <c:pt idx="28">
                  <c:v>66392.2231</c:v>
                </c:pt>
                <c:pt idx="29">
                  <c:v>60789.18730000001</c:v>
                </c:pt>
                <c:pt idx="30">
                  <c:v>59455.2055</c:v>
                </c:pt>
                <c:pt idx="31">
                  <c:v>32939.8655</c:v>
                </c:pt>
                <c:pt idx="32">
                  <c:v>67637.0071</c:v>
                </c:pt>
                <c:pt idx="33">
                  <c:v>61749.4778</c:v>
                </c:pt>
                <c:pt idx="34">
                  <c:v>60656.44970000001</c:v>
                </c:pt>
                <c:pt idx="35">
                  <c:v>33486.5942</c:v>
                </c:pt>
                <c:pt idx="36">
                  <c:v>69932.5119</c:v>
                </c:pt>
                <c:pt idx="37">
                  <c:v>63519.2993</c:v>
                </c:pt>
                <c:pt idx="38">
                  <c:v>62310.9771</c:v>
                </c:pt>
                <c:pt idx="39">
                  <c:v>34387.9812</c:v>
                </c:pt>
                <c:pt idx="40">
                  <c:v>71025.6064</c:v>
                </c:pt>
                <c:pt idx="41">
                  <c:v>64965.4767</c:v>
                </c:pt>
                <c:pt idx="42">
                  <c:v>63064.5709</c:v>
                </c:pt>
                <c:pt idx="43">
                  <c:v>35200.2125</c:v>
                </c:pt>
                <c:pt idx="44">
                  <c:v>72659.0399</c:v>
                </c:pt>
                <c:pt idx="45">
                  <c:v>65880.6549</c:v>
                </c:pt>
                <c:pt idx="46">
                  <c:v>63473.8503</c:v>
                </c:pt>
                <c:pt idx="47">
                  <c:v>35671.3255</c:v>
                </c:pt>
                <c:pt idx="48">
                  <c:v>73092.84160000001</c:v>
                </c:pt>
                <c:pt idx="49">
                  <c:v>66748.50219999999</c:v>
                </c:pt>
                <c:pt idx="50">
                  <c:v>64124.1634</c:v>
                </c:pt>
                <c:pt idx="51">
                  <c:v>35562.0413</c:v>
                </c:pt>
                <c:pt idx="52">
                  <c:v>73734.29449999999</c:v>
                </c:pt>
                <c:pt idx="53">
                  <c:v>67535.23760000001</c:v>
                </c:pt>
                <c:pt idx="54">
                  <c:v>65281.4584</c:v>
                </c:pt>
                <c:pt idx="55">
                  <c:v>35616.7558</c:v>
                </c:pt>
                <c:pt idx="56">
                  <c:v>75244.42009999999</c:v>
                </c:pt>
                <c:pt idx="57">
                  <c:v>68375.4231</c:v>
                </c:pt>
                <c:pt idx="58">
                  <c:v>66344.497</c:v>
                </c:pt>
                <c:pt idx="59">
                  <c:v>35424.7744</c:v>
                </c:pt>
                <c:pt idx="60">
                  <c:v>76616.56480000001</c:v>
                </c:pt>
                <c:pt idx="61">
                  <c:v>69890.6936</c:v>
                </c:pt>
                <c:pt idx="62">
                  <c:v>67870.9011</c:v>
                </c:pt>
                <c:pt idx="63">
                  <c:v>36153.3483</c:v>
                </c:pt>
                <c:pt idx="64">
                  <c:v>77811.0</c:v>
                </c:pt>
                <c:pt idx="65">
                  <c:v>75335.9017</c:v>
                </c:pt>
                <c:pt idx="66">
                  <c:v>69092.1694</c:v>
                </c:pt>
                <c:pt idx="67">
                  <c:v>35818.0</c:v>
                </c:pt>
                <c:pt idx="68">
                  <c:v>74395.0</c:v>
                </c:pt>
              </c:numCache>
            </c:numRef>
          </c:val>
          <c:smooth val="0"/>
          <c:extLst xmlns:c16r2="http://schemas.microsoft.com/office/drawing/2015/06/chart">
            <c:ext xmlns:c16="http://schemas.microsoft.com/office/drawing/2014/chart" uri="{C3380CC4-5D6E-409C-BE32-E72D297353CC}">
              <c16:uniqueId val="{00000003-7BE9-4F8D-95AD-767F737F34E5}"/>
            </c:ext>
          </c:extLst>
        </c:ser>
        <c:dLbls>
          <c:showLegendKey val="0"/>
          <c:showVal val="0"/>
          <c:showCatName val="0"/>
          <c:showSerName val="0"/>
          <c:showPercent val="0"/>
          <c:showBubbleSize val="0"/>
        </c:dLbls>
        <c:marker val="1"/>
        <c:smooth val="0"/>
        <c:axId val="-2050344304"/>
        <c:axId val="-2102939312"/>
      </c:lineChart>
      <c:catAx>
        <c:axId val="-2050344304"/>
        <c:scaling>
          <c:orientation val="minMax"/>
        </c:scaling>
        <c:delete val="0"/>
        <c:axPos val="b"/>
        <c:title>
          <c:tx>
            <c:rich>
              <a:bodyPr/>
              <a:lstStyle/>
              <a:p>
                <a:pPr>
                  <a:defRPr/>
                </a:pPr>
                <a:r>
                  <a:rPr lang="en-US"/>
                  <a:t>Calendar</a:t>
                </a:r>
                <a:r>
                  <a:rPr lang="en-US" baseline="0"/>
                  <a:t> Year</a:t>
                </a:r>
                <a:endParaRPr lang="en-US"/>
              </a:p>
            </c:rich>
          </c:tx>
          <c:layout>
            <c:manualLayout>
              <c:xMode val="edge"/>
              <c:yMode val="edge"/>
              <c:x val="0.464940596520846"/>
              <c:y val="0.929148967881362"/>
            </c:manualLayout>
          </c:layout>
          <c:overlay val="0"/>
        </c:title>
        <c:numFmt formatCode="0_);\(0\)" sourceLinked="1"/>
        <c:majorTickMark val="out"/>
        <c:minorTickMark val="none"/>
        <c:tickLblPos val="nextTo"/>
        <c:spPr>
          <a:ln>
            <a:noFill/>
          </a:ln>
        </c:spPr>
        <c:txPr>
          <a:bodyPr rot="-2700000"/>
          <a:lstStyle/>
          <a:p>
            <a:pPr>
              <a:defRPr sz="900">
                <a:latin typeface="Open Sans" panose="020B0606030504020204" pitchFamily="34" charset="0"/>
                <a:ea typeface="Open Sans" panose="020B0606030504020204" pitchFamily="34" charset="0"/>
                <a:cs typeface="Open Sans" panose="020B0606030504020204" pitchFamily="34" charset="0"/>
              </a:defRPr>
            </a:pPr>
            <a:endParaRPr lang="en-US"/>
          </a:p>
        </c:txPr>
        <c:crossAx val="-2102939312"/>
        <c:crosses val="autoZero"/>
        <c:auto val="1"/>
        <c:lblAlgn val="ctr"/>
        <c:lblOffset val="100"/>
        <c:noMultiLvlLbl val="0"/>
      </c:catAx>
      <c:valAx>
        <c:axId val="-2102939312"/>
        <c:scaling>
          <c:orientation val="minMax"/>
          <c:max val="80000.0"/>
        </c:scaling>
        <c:delete val="0"/>
        <c:axPos val="l"/>
        <c:majorGridlines>
          <c:spPr>
            <a:ln>
              <a:solidFill>
                <a:schemeClr val="bg1">
                  <a:lumMod val="85000"/>
                </a:schemeClr>
              </a:solidFill>
            </a:ln>
          </c:spPr>
        </c:majorGridlines>
        <c:title>
          <c:tx>
            <c:rich>
              <a:bodyPr rot="0" vert="horz"/>
              <a:lstStyle/>
              <a:p>
                <a:pPr>
                  <a:defRPr b="0">
                    <a:latin typeface="Open Sans" panose="020B0606030504020204" pitchFamily="34" charset="0"/>
                    <a:ea typeface="Open Sans" panose="020B0606030504020204" pitchFamily="34" charset="0"/>
                    <a:cs typeface="Open Sans" panose="020B0606030504020204" pitchFamily="34" charset="0"/>
                  </a:defRPr>
                </a:pPr>
                <a:r>
                  <a:rPr lang="en-US" b="0">
                    <a:latin typeface="Open Sans" panose="020B0606030504020204" pitchFamily="34" charset="0"/>
                    <a:ea typeface="Open Sans" panose="020B0606030504020204" pitchFamily="34" charset="0"/>
                    <a:cs typeface="Open Sans" panose="020B0606030504020204" pitchFamily="34" charset="0"/>
                  </a:rPr>
                  <a:t>FTE</a:t>
                </a:r>
              </a:p>
            </c:rich>
          </c:tx>
          <c:layout>
            <c:manualLayout>
              <c:xMode val="edge"/>
              <c:yMode val="edge"/>
              <c:x val="0.695952855522238"/>
              <c:y val="0.11883514490825"/>
            </c:manualLayout>
          </c:layout>
          <c:overlay val="0"/>
        </c:title>
        <c:numFmt formatCode="#,##0_);\(#,##0\)" sourceLinked="1"/>
        <c:majorTickMark val="out"/>
        <c:minorTickMark val="none"/>
        <c:tickLblPos val="nextTo"/>
        <c:spPr>
          <a:ln>
            <a:noFill/>
          </a:ln>
        </c:spPr>
        <c:txPr>
          <a:bodyPr/>
          <a:lstStyle/>
          <a:p>
            <a:pPr>
              <a:defRPr>
                <a:latin typeface="Open Sans" panose="020B0606030504020204" pitchFamily="34" charset="0"/>
                <a:ea typeface="Open Sans" panose="020B0606030504020204" pitchFamily="34" charset="0"/>
                <a:cs typeface="Open Sans" panose="020B0606030504020204" pitchFamily="34" charset="0"/>
              </a:defRPr>
            </a:pPr>
            <a:endParaRPr lang="en-US"/>
          </a:p>
        </c:txPr>
        <c:crossAx val="-2050344304"/>
        <c:crosses val="autoZero"/>
        <c:crossBetween val="between"/>
      </c:valAx>
      <c:valAx>
        <c:axId val="-2101517808"/>
        <c:scaling>
          <c:orientation val="minMax"/>
        </c:scaling>
        <c:delete val="0"/>
        <c:axPos val="r"/>
        <c:title>
          <c:tx>
            <c:rich>
              <a:bodyPr rot="0" vert="horz"/>
              <a:lstStyle/>
              <a:p>
                <a:pPr algn="l">
                  <a:defRPr b="0">
                    <a:latin typeface="Open Sans" panose="020B0606030504020204" pitchFamily="34" charset="0"/>
                    <a:ea typeface="Open Sans" panose="020B0606030504020204" pitchFamily="34" charset="0"/>
                    <a:cs typeface="Open Sans" panose="020B0606030504020204" pitchFamily="34" charset="0"/>
                  </a:defRPr>
                </a:pPr>
                <a:r>
                  <a:rPr lang="en-US" b="0">
                    <a:latin typeface="Open Sans" panose="020B0606030504020204" pitchFamily="34" charset="0"/>
                    <a:ea typeface="Open Sans" panose="020B0606030504020204" pitchFamily="34" charset="0"/>
                    <a:cs typeface="Open Sans" panose="020B0606030504020204" pitchFamily="34" charset="0"/>
                  </a:rPr>
                  <a:t>kWh (by quarter)</a:t>
                </a:r>
              </a:p>
            </c:rich>
          </c:tx>
          <c:layout>
            <c:manualLayout>
              <c:xMode val="edge"/>
              <c:yMode val="edge"/>
              <c:x val="0.773634148553891"/>
              <c:y val="0.120506105415562"/>
            </c:manualLayout>
          </c:layout>
          <c:overlay val="0"/>
        </c:title>
        <c:numFmt formatCode="#,##0_);\(#,##0\)" sourceLinked="1"/>
        <c:majorTickMark val="out"/>
        <c:minorTickMark val="none"/>
        <c:tickLblPos val="nextTo"/>
        <c:spPr>
          <a:ln>
            <a:noFill/>
          </a:ln>
        </c:spPr>
        <c:txPr>
          <a:bodyPr/>
          <a:lstStyle/>
          <a:p>
            <a:pPr>
              <a:defRPr>
                <a:latin typeface="Open Sans" panose="020B0606030504020204" pitchFamily="34" charset="0"/>
                <a:ea typeface="Open Sans" panose="020B0606030504020204" pitchFamily="34" charset="0"/>
                <a:cs typeface="Open Sans" panose="020B0606030504020204" pitchFamily="34" charset="0"/>
              </a:defRPr>
            </a:pPr>
            <a:endParaRPr lang="en-US"/>
          </a:p>
        </c:txPr>
        <c:crossAx val="-2103044352"/>
        <c:crosses val="max"/>
        <c:crossBetween val="between"/>
        <c:majorUnit val="1.0E7"/>
      </c:valAx>
      <c:catAx>
        <c:axId val="-2103044352"/>
        <c:scaling>
          <c:orientation val="minMax"/>
        </c:scaling>
        <c:delete val="1"/>
        <c:axPos val="b"/>
        <c:numFmt formatCode="0_);\(0\)" sourceLinked="1"/>
        <c:majorTickMark val="out"/>
        <c:minorTickMark val="none"/>
        <c:tickLblPos val="none"/>
        <c:crossAx val="-2101517808"/>
        <c:crosses val="autoZero"/>
        <c:auto val="1"/>
        <c:lblAlgn val="ctr"/>
        <c:lblOffset val="100"/>
        <c:noMultiLvlLbl val="0"/>
      </c:catAx>
    </c:plotArea>
    <c:plotVisOnly val="1"/>
    <c:dispBlanksAs val="gap"/>
    <c:showDLblsOverMax val="0"/>
  </c:chart>
  <c:spPr>
    <a:ln>
      <a:noFill/>
    </a:ln>
  </c:spPr>
  <c:txPr>
    <a:bodyPr/>
    <a:lstStyle/>
    <a:p>
      <a:pPr>
        <a:defRPr>
          <a:latin typeface="Trebuchet MS"/>
          <a:cs typeface="Trebuchet MS"/>
        </a:defRPr>
      </a:pPr>
      <a:endParaRPr lang="en-US"/>
    </a:p>
  </c:txPr>
  <c:printSettings>
    <c:headerFooter/>
    <c:pageMargins b="1.0" l="0.750000000000002" r="0.750000000000002" t="1.0" header="0.5" footer="0.5"/>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800" b="0"/>
            </a:pPr>
            <a:r>
              <a:rPr lang="en-US" sz="2400" b="0">
                <a:solidFill>
                  <a:srgbClr val="33006F"/>
                </a:solidFill>
                <a:latin typeface="Encode Sans Compressed" panose="02000000000000000000" pitchFamily="2" charset="0"/>
                <a:ea typeface="Open Sans" panose="020B0606030504020204" pitchFamily="34" charset="0"/>
                <a:cs typeface="Open Sans" panose="020B0606030504020204" pitchFamily="34" charset="0"/>
              </a:rPr>
              <a:t>Electricity Consumption and</a:t>
            </a:r>
            <a:r>
              <a:rPr lang="en-US" sz="2400" b="0" baseline="0">
                <a:solidFill>
                  <a:srgbClr val="33006F"/>
                </a:solidFill>
                <a:latin typeface="Encode Sans Compressed" panose="02000000000000000000" pitchFamily="2" charset="0"/>
                <a:ea typeface="Open Sans" panose="020B0606030504020204" pitchFamily="34" charset="0"/>
                <a:cs typeface="Open Sans" panose="020B0606030504020204" pitchFamily="34" charset="0"/>
              </a:rPr>
              <a:t> Campus Size</a:t>
            </a:r>
            <a:endParaRPr lang="en-US" sz="2400" b="0">
              <a:solidFill>
                <a:srgbClr val="33006F"/>
              </a:solidFill>
              <a:latin typeface="Encode Sans Compressed" panose="02000000000000000000" pitchFamily="2" charset="0"/>
              <a:ea typeface="Open Sans" panose="020B0606030504020204" pitchFamily="34" charset="0"/>
              <a:cs typeface="Open Sans" panose="020B0606030504020204" pitchFamily="34" charset="0"/>
            </a:endParaRPr>
          </a:p>
        </c:rich>
      </c:tx>
      <c:layout>
        <c:manualLayout>
          <c:xMode val="edge"/>
          <c:yMode val="edge"/>
          <c:x val="0.195438185799533"/>
          <c:y val="0.049551020123015"/>
        </c:manualLayout>
      </c:layout>
      <c:overlay val="0"/>
    </c:title>
    <c:autoTitleDeleted val="0"/>
    <c:plotArea>
      <c:layout>
        <c:manualLayout>
          <c:layoutTarget val="inner"/>
          <c:xMode val="edge"/>
          <c:yMode val="edge"/>
          <c:x val="0.408566472695876"/>
          <c:y val="0.249118109982558"/>
          <c:w val="0.458570182369195"/>
          <c:h val="0.541581718356659"/>
        </c:manualLayout>
      </c:layout>
      <c:barChart>
        <c:barDir val="col"/>
        <c:grouping val="clustered"/>
        <c:varyColors val="0"/>
        <c:ser>
          <c:idx val="0"/>
          <c:order val="0"/>
          <c:tx>
            <c:v>Million kWh/year</c:v>
          </c:tx>
          <c:spPr>
            <a:solidFill>
              <a:schemeClr val="bg2">
                <a:lumMod val="75000"/>
              </a:schemeClr>
            </a:solidFill>
            <a:ln w="25400">
              <a:noFill/>
            </a:ln>
            <a:effectLst/>
          </c:spPr>
          <c:invertIfNegative val="0"/>
          <c:dLbls>
            <c:dLbl>
              <c:idx val="0"/>
              <c:layout>
                <c:manualLayout>
                  <c:x val="0.00375415977966835"/>
                  <c:y val="-0.0456119213507628"/>
                </c:manualLayout>
              </c:layout>
              <c:numFmt formatCode="#,##0" sourceLinked="0"/>
              <c:spPr/>
              <c:txPr>
                <a:bodyPr/>
                <a:lstStyle/>
                <a:p>
                  <a:pPr>
                    <a:defRPr b="1">
                      <a:solidFill>
                        <a:schemeClr val="bg2">
                          <a:lumMod val="50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layout/>
                </c:ext>
              </c:extLst>
            </c:dLbl>
            <c:dLbl>
              <c:idx val="15"/>
              <c:layout>
                <c:manualLayout>
                  <c:x val="0.0249411489548024"/>
                  <c:y val="-0.0484779941917441"/>
                </c:manualLayout>
              </c:layout>
              <c:numFmt formatCode="#,##0" sourceLinked="0"/>
              <c:spPr/>
              <c:txPr>
                <a:bodyPr/>
                <a:lstStyle/>
                <a:p>
                  <a:pPr>
                    <a:defRPr b="1">
                      <a:solidFill>
                        <a:schemeClr val="bg2">
                          <a:lumMod val="50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a:lstStyle/>
              <a:p>
                <a:pPr>
                  <a:defRPr b="1">
                    <a:latin typeface="Open Sans" panose="020B0606030504020204" pitchFamily="34" charset="0"/>
                    <a:ea typeface="Open Sans" panose="020B0606030504020204" pitchFamily="34" charset="0"/>
                    <a:cs typeface="Open Sans" panose="020B0606030504020204" pitchFamily="34" charset="0"/>
                  </a:defRPr>
                </a:pPr>
                <a:endParaRPr lang="en-US"/>
              </a:p>
            </c:tx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numRef>
              <c:f>'Electricity Metric'!$M$31:$M$47</c:f>
              <c:numCache>
                <c:formatCode>0</c:formatCode>
                <c:ptCount val="17"/>
                <c:pt idx="0">
                  <c:v>2000.0</c:v>
                </c:pt>
                <c:pt idx="1">
                  <c:v>2001.0</c:v>
                </c:pt>
                <c:pt idx="2">
                  <c:v>2002.0</c:v>
                </c:pt>
                <c:pt idx="3">
                  <c:v>2003.0</c:v>
                </c:pt>
                <c:pt idx="4">
                  <c:v>2004.0</c:v>
                </c:pt>
                <c:pt idx="5">
                  <c:v>2005.0</c:v>
                </c:pt>
                <c:pt idx="6">
                  <c:v>2006.0</c:v>
                </c:pt>
                <c:pt idx="7">
                  <c:v>2007.0</c:v>
                </c:pt>
                <c:pt idx="8">
                  <c:v>2008.0</c:v>
                </c:pt>
                <c:pt idx="9">
                  <c:v>2009.0</c:v>
                </c:pt>
                <c:pt idx="10">
                  <c:v>2010.0</c:v>
                </c:pt>
                <c:pt idx="11">
                  <c:v>2011.0</c:v>
                </c:pt>
                <c:pt idx="12">
                  <c:v>2012.0</c:v>
                </c:pt>
                <c:pt idx="13">
                  <c:v>2013.0</c:v>
                </c:pt>
                <c:pt idx="14">
                  <c:v>2014.0</c:v>
                </c:pt>
                <c:pt idx="15">
                  <c:v>2015.0</c:v>
                </c:pt>
                <c:pt idx="16">
                  <c:v>2016.0</c:v>
                </c:pt>
              </c:numCache>
            </c:numRef>
          </c:cat>
          <c:val>
            <c:numRef>
              <c:f>'Electricity Metric'!$N$31:$N$47</c:f>
              <c:numCache>
                <c:formatCode>#,##0_);\(#,##0\)</c:formatCode>
                <c:ptCount val="17"/>
                <c:pt idx="0">
                  <c:v>2.79355614E8</c:v>
                </c:pt>
                <c:pt idx="1">
                  <c:v>2.57137016E8</c:v>
                </c:pt>
                <c:pt idx="2">
                  <c:v>2.62101094E8</c:v>
                </c:pt>
                <c:pt idx="3">
                  <c:v>2.70625464E8</c:v>
                </c:pt>
                <c:pt idx="4">
                  <c:v>2.82789768E8</c:v>
                </c:pt>
                <c:pt idx="5">
                  <c:v>2.87083778E8</c:v>
                </c:pt>
                <c:pt idx="6">
                  <c:v>2.94983886E8</c:v>
                </c:pt>
                <c:pt idx="7">
                  <c:v>2.94189103E8</c:v>
                </c:pt>
                <c:pt idx="8">
                  <c:v>2.96078184E8</c:v>
                </c:pt>
                <c:pt idx="9">
                  <c:v>2.94239683E8</c:v>
                </c:pt>
                <c:pt idx="10">
                  <c:v>2.92744904E8</c:v>
                </c:pt>
                <c:pt idx="11">
                  <c:v>2.92300024E8</c:v>
                </c:pt>
                <c:pt idx="12">
                  <c:v>2.95229189E8</c:v>
                </c:pt>
                <c:pt idx="13">
                  <c:v>3.06779907E8</c:v>
                </c:pt>
                <c:pt idx="14">
                  <c:v>3.04699029E8</c:v>
                </c:pt>
                <c:pt idx="15">
                  <c:v>3.06758335E8</c:v>
                </c:pt>
                <c:pt idx="16">
                  <c:v>3.0647038E8</c:v>
                </c:pt>
              </c:numCache>
            </c:numRef>
          </c:val>
          <c:extLst xmlns:c16r2="http://schemas.microsoft.com/office/drawing/2015/06/chart">
            <c:ext xmlns:c16="http://schemas.microsoft.com/office/drawing/2014/chart" uri="{C3380CC4-5D6E-409C-BE32-E72D297353CC}">
              <c16:uniqueId val="{00000002-240E-4945-9DF9-C4D14433958A}"/>
            </c:ext>
          </c:extLst>
        </c:ser>
        <c:dLbls>
          <c:showLegendKey val="0"/>
          <c:showVal val="0"/>
          <c:showCatName val="0"/>
          <c:showSerName val="0"/>
          <c:showPercent val="0"/>
          <c:showBubbleSize val="0"/>
        </c:dLbls>
        <c:gapWidth val="20"/>
        <c:axId val="-2075937984"/>
        <c:axId val="-2098465392"/>
      </c:barChart>
      <c:lineChart>
        <c:grouping val="standard"/>
        <c:varyColors val="0"/>
        <c:ser>
          <c:idx val="1"/>
          <c:order val="1"/>
          <c:tx>
            <c:v>Gross Sq. Ft.</c:v>
          </c:tx>
          <c:spPr>
            <a:ln w="25400">
              <a:solidFill>
                <a:srgbClr val="33006F"/>
              </a:solidFill>
            </a:ln>
            <a:effectLst/>
          </c:spPr>
          <c:marker>
            <c:symbol val="circle"/>
            <c:size val="6"/>
            <c:spPr>
              <a:solidFill>
                <a:srgbClr val="33006F"/>
              </a:solidFill>
              <a:ln>
                <a:solidFill>
                  <a:srgbClr val="33006F"/>
                </a:solidFill>
              </a:ln>
              <a:effectLst/>
            </c:spPr>
          </c:marker>
          <c:dLbls>
            <c:dLbl>
              <c:idx val="0"/>
              <c:layout>
                <c:manualLayout>
                  <c:x val="-0.0264590670816109"/>
                  <c:y val="-0.102255599077126"/>
                </c:manualLayout>
              </c:layout>
              <c:spPr/>
              <c:txPr>
                <a:bodyPr/>
                <a:lstStyle/>
                <a:p>
                  <a:pPr>
                    <a:defRPr b="1">
                      <a:solidFill>
                        <a:schemeClr val="accent4">
                          <a:lumMod val="50000"/>
                        </a:schemeClr>
                      </a:solidFill>
                      <a:latin typeface="Open Sans" panose="020B0606030504020204" pitchFamily="34" charset="0"/>
                      <a:ea typeface="Open Sans" panose="020B0606030504020204" pitchFamily="34" charset="0"/>
                      <a:cs typeface="Open Sans" panose="020B0606030504020204" pitchFamily="34" charset="0"/>
                    </a:defRPr>
                  </a:pPr>
                  <a:endParaRPr lang="en-US"/>
                </a:p>
              </c:txPr>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240E-4945-9DF9-C4D14433958A}"/>
                </c:ext>
                <c:ext xmlns:c15="http://schemas.microsoft.com/office/drawing/2012/chart" uri="{CE6537A1-D6FC-4f65-9D91-7224C49458BB}">
                  <c15:layout/>
                </c:ext>
              </c:extLst>
            </c:dLbl>
            <c:dLbl>
              <c:idx val="4"/>
              <c:spPr/>
              <c:txPr>
                <a:bodyPr/>
                <a:lstStyle/>
                <a:p>
                  <a:pPr>
                    <a:defRPr b="1">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en-US"/>
                </a:p>
              </c:txPr>
              <c:dLblPos val="t"/>
              <c:showLegendKey val="0"/>
              <c:showVal val="0"/>
              <c:showCatName val="0"/>
              <c:showSerName val="0"/>
              <c:showPercent val="0"/>
              <c:showBubbleSize val="0"/>
            </c:dLbl>
            <c:dLbl>
              <c:idx val="6"/>
              <c:layout>
                <c:manualLayout>
                  <c:x val="0.184065868060884"/>
                  <c:y val="-0.115257267532964"/>
                </c:manualLayout>
              </c:layout>
              <c:tx>
                <c:rich>
                  <a:bodyPr/>
                  <a:lstStyle/>
                  <a:p>
                    <a:pPr>
                      <a:defRPr b="1">
                        <a:solidFill>
                          <a:schemeClr val="accent4">
                            <a:lumMod val="50000"/>
                          </a:schemeClr>
                        </a:solidFill>
                        <a:latin typeface="Open Sans" panose="020B0606030504020204" pitchFamily="34" charset="0"/>
                        <a:ea typeface="Open Sans" panose="020B0606030504020204" pitchFamily="34" charset="0"/>
                        <a:cs typeface="Open Sans" panose="020B0606030504020204" pitchFamily="34" charset="0"/>
                      </a:defRPr>
                    </a:pPr>
                    <a:r>
                      <a:rPr lang="cs-CZ" sz="1000" b="1" i="0" u="none" strike="noStrike" baseline="0">
                        <a:solidFill>
                          <a:schemeClr val="accent4">
                            <a:lumMod val="50000"/>
                          </a:schemeClr>
                        </a:solidFill>
                        <a:effectLst/>
                      </a:rPr>
                      <a:t>14,436,048</a:t>
                    </a:r>
                    <a:r>
                      <a:rPr lang="cs-CZ" sz="1000" b="1" i="0" u="none" strike="noStrike" baseline="0">
                        <a:solidFill>
                          <a:schemeClr val="accent4">
                            <a:lumMod val="50000"/>
                          </a:schemeClr>
                        </a:solidFill>
                      </a:rPr>
                      <a:t> </a:t>
                    </a:r>
                    <a:endParaRPr lang="cs-CZ">
                      <a:solidFill>
                        <a:schemeClr val="accent4">
                          <a:lumMod val="50000"/>
                        </a:schemeClr>
                      </a:solidFill>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a:lstStyle/>
              <a:p>
                <a:pPr>
                  <a:defRPr b="1">
                    <a:latin typeface="Open Sans" panose="020B0606030504020204" pitchFamily="34" charset="0"/>
                    <a:ea typeface="Open Sans" panose="020B0606030504020204" pitchFamily="34" charset="0"/>
                    <a:cs typeface="Open Sans" panose="020B0606030504020204" pitchFamily="34" charset="0"/>
                  </a:defRPr>
                </a:pPr>
                <a:endParaRPr lang="en-US"/>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numRef>
              <c:f>'Electricity Metric'!$M$31:$M$47</c:f>
              <c:numCache>
                <c:formatCode>0</c:formatCode>
                <c:ptCount val="17"/>
                <c:pt idx="0">
                  <c:v>2000.0</c:v>
                </c:pt>
                <c:pt idx="1">
                  <c:v>2001.0</c:v>
                </c:pt>
                <c:pt idx="2">
                  <c:v>2002.0</c:v>
                </c:pt>
                <c:pt idx="3">
                  <c:v>2003.0</c:v>
                </c:pt>
                <c:pt idx="4">
                  <c:v>2004.0</c:v>
                </c:pt>
                <c:pt idx="5">
                  <c:v>2005.0</c:v>
                </c:pt>
                <c:pt idx="6">
                  <c:v>2006.0</c:v>
                </c:pt>
                <c:pt idx="7">
                  <c:v>2007.0</c:v>
                </c:pt>
                <c:pt idx="8">
                  <c:v>2008.0</c:v>
                </c:pt>
                <c:pt idx="9">
                  <c:v>2009.0</c:v>
                </c:pt>
                <c:pt idx="10">
                  <c:v>2010.0</c:v>
                </c:pt>
                <c:pt idx="11">
                  <c:v>2011.0</c:v>
                </c:pt>
                <c:pt idx="12">
                  <c:v>2012.0</c:v>
                </c:pt>
                <c:pt idx="13">
                  <c:v>2013.0</c:v>
                </c:pt>
                <c:pt idx="14">
                  <c:v>2014.0</c:v>
                </c:pt>
                <c:pt idx="15">
                  <c:v>2015.0</c:v>
                </c:pt>
                <c:pt idx="16">
                  <c:v>2016.0</c:v>
                </c:pt>
              </c:numCache>
            </c:numRef>
          </c:cat>
          <c:val>
            <c:numRef>
              <c:f>'Electricity Metric'!$O$31:$O$47</c:f>
              <c:numCache>
                <c:formatCode>#,##0_);\(#,##0\)</c:formatCode>
                <c:ptCount val="17"/>
                <c:pt idx="0">
                  <c:v>1.2314113E7</c:v>
                </c:pt>
                <c:pt idx="1">
                  <c:v>1.2315183E7</c:v>
                </c:pt>
                <c:pt idx="2">
                  <c:v>1.2395718E7</c:v>
                </c:pt>
                <c:pt idx="3">
                  <c:v>1.2493605E7</c:v>
                </c:pt>
                <c:pt idx="4">
                  <c:v>1.2957119E7</c:v>
                </c:pt>
                <c:pt idx="5">
                  <c:v>1.3063744E7</c:v>
                </c:pt>
                <c:pt idx="6">
                  <c:v>1.322811E7</c:v>
                </c:pt>
                <c:pt idx="7">
                  <c:v>1.3337748E7</c:v>
                </c:pt>
                <c:pt idx="8">
                  <c:v>1.3335937E7</c:v>
                </c:pt>
                <c:pt idx="9">
                  <c:v>1.3331413E7</c:v>
                </c:pt>
                <c:pt idx="10">
                  <c:v>1.3328125E7</c:v>
                </c:pt>
                <c:pt idx="11">
                  <c:v>1.3137562E7</c:v>
                </c:pt>
                <c:pt idx="12" formatCode="_(* #,##0_);_(* \(#,##0\);_(* &quot;-&quot;??_);_(@_)">
                  <c:v>1.3310478E7</c:v>
                </c:pt>
                <c:pt idx="13" formatCode="_(* #,##0_);_(* \(#,##0\);_(* &quot;-&quot;??_);_(@_)">
                  <c:v>1.3990844E7</c:v>
                </c:pt>
                <c:pt idx="14" formatCode="_(* #,##0.00_);_(* \(#,##0.00\);_(* &quot;-&quot;??_);_(@_)">
                  <c:v>1.4182259E7</c:v>
                </c:pt>
                <c:pt idx="15" formatCode="_(* #,##0.00_);_(* \(#,##0.00\);_(* &quot;-&quot;??_);_(@_)">
                  <c:v>1.4436048E7</c:v>
                </c:pt>
                <c:pt idx="16" formatCode="_(* #,##0.00_);_(* \(#,##0.00\);_(* &quot;-&quot;??_);_(@_)">
                  <c:v>1.571053E7</c:v>
                </c:pt>
              </c:numCache>
            </c:numRef>
          </c:val>
          <c:smooth val="0"/>
          <c:extLst xmlns:c16r2="http://schemas.microsoft.com/office/drawing/2015/06/chart">
            <c:ext xmlns:c16="http://schemas.microsoft.com/office/drawing/2014/chart" uri="{C3380CC4-5D6E-409C-BE32-E72D297353CC}">
              <c16:uniqueId val="{00000006-240E-4945-9DF9-C4D14433958A}"/>
            </c:ext>
          </c:extLst>
        </c:ser>
        <c:dLbls>
          <c:showLegendKey val="0"/>
          <c:showVal val="0"/>
          <c:showCatName val="0"/>
          <c:showSerName val="0"/>
          <c:showPercent val="0"/>
          <c:showBubbleSize val="0"/>
        </c:dLbls>
        <c:marker val="1"/>
        <c:smooth val="0"/>
        <c:axId val="-2075283792"/>
        <c:axId val="-2074333904"/>
      </c:lineChart>
      <c:valAx>
        <c:axId val="-2098465392"/>
        <c:scaling>
          <c:orientation val="minMax"/>
          <c:min val="0.0"/>
        </c:scaling>
        <c:delete val="0"/>
        <c:axPos val="r"/>
        <c:numFmt formatCode="#,##0" sourceLinked="0"/>
        <c:majorTickMark val="out"/>
        <c:minorTickMark val="none"/>
        <c:tickLblPos val="nextTo"/>
        <c:spPr>
          <a:ln>
            <a:noFill/>
          </a:ln>
        </c:spPr>
        <c:txPr>
          <a:bodyPr/>
          <a:lstStyle/>
          <a:p>
            <a:pPr>
              <a:defRPr>
                <a:solidFill>
                  <a:schemeClr val="bg1"/>
                </a:solidFill>
              </a:defRPr>
            </a:pPr>
            <a:endParaRPr lang="en-US"/>
          </a:p>
        </c:txPr>
        <c:crossAx val="-2075937984"/>
        <c:crosses val="max"/>
        <c:crossBetween val="between"/>
        <c:dispUnits>
          <c:builtInUnit val="millions"/>
        </c:dispUnits>
      </c:valAx>
      <c:catAx>
        <c:axId val="-2075937984"/>
        <c:scaling>
          <c:orientation val="minMax"/>
        </c:scaling>
        <c:delete val="0"/>
        <c:axPos val="b"/>
        <c:title>
          <c:tx>
            <c:rich>
              <a:bodyPr/>
              <a:lstStyle/>
              <a:p>
                <a:pPr>
                  <a:defRPr/>
                </a:pPr>
                <a:r>
                  <a:rPr lang="en-US"/>
                  <a:t>Calendar Year</a:t>
                </a:r>
              </a:p>
            </c:rich>
          </c:tx>
          <c:layout>
            <c:manualLayout>
              <c:xMode val="edge"/>
              <c:yMode val="edge"/>
              <c:x val="0.581792003353842"/>
              <c:y val="0.920170700028616"/>
            </c:manualLayout>
          </c:layout>
          <c:overlay val="0"/>
        </c:title>
        <c:numFmt formatCode="0" sourceLinked="1"/>
        <c:majorTickMark val="out"/>
        <c:minorTickMark val="none"/>
        <c:tickLblPos val="nextTo"/>
        <c:spPr>
          <a:ln>
            <a:noFill/>
          </a:ln>
        </c:spPr>
        <c:txPr>
          <a:bodyPr/>
          <a:lstStyle/>
          <a:p>
            <a:pPr>
              <a:defRPr sz="100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en-US"/>
          </a:p>
        </c:txPr>
        <c:crossAx val="-2098465392"/>
        <c:crosses val="autoZero"/>
        <c:auto val="1"/>
        <c:lblAlgn val="ctr"/>
        <c:lblOffset val="100"/>
        <c:noMultiLvlLbl val="0"/>
      </c:catAx>
      <c:valAx>
        <c:axId val="-2074333904"/>
        <c:scaling>
          <c:orientation val="minMax"/>
          <c:min val="0.0"/>
        </c:scaling>
        <c:delete val="0"/>
        <c:axPos val="l"/>
        <c:numFmt formatCode="#,##0_);\(#,##0\)" sourceLinked="1"/>
        <c:majorTickMark val="out"/>
        <c:minorTickMark val="none"/>
        <c:tickLblPos val="nextTo"/>
        <c:spPr>
          <a:ln>
            <a:noFill/>
          </a:ln>
        </c:spPr>
        <c:txPr>
          <a:bodyPr/>
          <a:lstStyle/>
          <a:p>
            <a:pPr>
              <a:defRPr>
                <a:solidFill>
                  <a:schemeClr val="bg1"/>
                </a:solidFill>
              </a:defRPr>
            </a:pPr>
            <a:endParaRPr lang="en-US"/>
          </a:p>
        </c:txPr>
        <c:crossAx val="-2075283792"/>
        <c:crosses val="autoZero"/>
        <c:crossBetween val="between"/>
      </c:valAx>
      <c:catAx>
        <c:axId val="-2075283792"/>
        <c:scaling>
          <c:orientation val="minMax"/>
        </c:scaling>
        <c:delete val="1"/>
        <c:axPos val="b"/>
        <c:numFmt formatCode="0" sourceLinked="1"/>
        <c:majorTickMark val="out"/>
        <c:minorTickMark val="none"/>
        <c:tickLblPos val="none"/>
        <c:crossAx val="-2074333904"/>
        <c:crosses val="autoZero"/>
        <c:auto val="1"/>
        <c:lblAlgn val="ctr"/>
        <c:lblOffset val="100"/>
        <c:noMultiLvlLbl val="0"/>
      </c:catAx>
    </c:plotArea>
    <c:legend>
      <c:legendPos val="t"/>
      <c:layout>
        <c:manualLayout>
          <c:xMode val="edge"/>
          <c:yMode val="edge"/>
          <c:x val="0.47841013044984"/>
          <c:y val="0.168284317935046"/>
          <c:w val="0.339316364978757"/>
          <c:h val="0.0630867431250989"/>
        </c:manualLayout>
      </c:layout>
      <c:overlay val="0"/>
    </c:legend>
    <c:plotVisOnly val="1"/>
    <c:dispBlanksAs val="gap"/>
    <c:showDLblsOverMax val="0"/>
  </c:chart>
  <c:spPr>
    <a:ln>
      <a:noFill/>
    </a:ln>
  </c:spPr>
  <c:txPr>
    <a:bodyPr/>
    <a:lstStyle/>
    <a:p>
      <a:pPr>
        <a:defRPr>
          <a:latin typeface="Trebuchet MS" pitchFamily="34" charset="0"/>
          <a:cs typeface="Trebuchet MS"/>
        </a:defRPr>
      </a:pPr>
      <a:endParaRPr lang="en-US"/>
    </a:p>
  </c:txPr>
  <c:printSettings>
    <c:headerFooter/>
    <c:pageMargins b="1.0" l="0.750000000000002" r="0.750000000000002" t="1.0" header="0.5" footer="0.5"/>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 Id="rId2"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xdr:col>
      <xdr:colOff>593305</xdr:colOff>
      <xdr:row>2</xdr:row>
      <xdr:rowOff>46385</xdr:rowOff>
    </xdr:from>
    <xdr:to>
      <xdr:col>14</xdr:col>
      <xdr:colOff>145976</xdr:colOff>
      <xdr:row>27</xdr:row>
      <xdr:rowOff>117468</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44822</xdr:colOff>
      <xdr:row>4</xdr:row>
      <xdr:rowOff>163045</xdr:rowOff>
    </xdr:from>
    <xdr:to>
      <xdr:col>6</xdr:col>
      <xdr:colOff>164353</xdr:colOff>
      <xdr:row>27</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0.1597</cdr:x>
      <cdr:y>0.14262</cdr:y>
    </cdr:from>
    <cdr:to>
      <cdr:x>0.55226</cdr:x>
      <cdr:y>0.24225</cdr:y>
    </cdr:to>
    <cdr:sp macro="" textlink="">
      <cdr:nvSpPr>
        <cdr:cNvPr id="4" name="TextBox 3"/>
        <cdr:cNvSpPr txBox="1"/>
      </cdr:nvSpPr>
      <cdr:spPr>
        <a:xfrm xmlns:a="http://schemas.openxmlformats.org/drawingml/2006/main">
          <a:off x="1982395" y="643043"/>
          <a:ext cx="4872944" cy="449192"/>
        </a:xfrm>
        <a:prstGeom xmlns:a="http://schemas.openxmlformats.org/drawingml/2006/main" prst="rect">
          <a:avLst/>
        </a:prstGeom>
        <a:ln xmlns:a="http://schemas.openxmlformats.org/drawingml/2006/main">
          <a:solidFill>
            <a:schemeClr val="tx1">
              <a:lumMod val="65000"/>
              <a:lumOff val="35000"/>
            </a:schemeClr>
          </a:solidFill>
        </a:ln>
      </cdr:spPr>
      <cdr:txBody>
        <a:bodyPr xmlns:a="http://schemas.openxmlformats.org/drawingml/2006/main" vertOverflow="clip" wrap="square" rtlCol="0"/>
        <a:lstStyle xmlns:a="http://schemas.openxmlformats.org/drawingml/2006/main"/>
        <a:p xmlns:a="http://schemas.openxmlformats.org/drawingml/2006/main">
          <a:r>
            <a:rPr lang="en-US" sz="1000">
              <a:latin typeface="Open Sans" panose="020B0606030504020204" pitchFamily="34" charset="0"/>
              <a:ea typeface="Open Sans" panose="020B0606030504020204" pitchFamily="34" charset="0"/>
              <a:cs typeface="Open Sans" panose="020B0606030504020204" pitchFamily="34" charset="0"/>
            </a:rPr>
            <a:t>In summer, campus population</a:t>
          </a:r>
          <a:r>
            <a:rPr lang="en-US" sz="1000" baseline="0">
              <a:latin typeface="Open Sans" panose="020B0606030504020204" pitchFamily="34" charset="0"/>
              <a:ea typeface="Open Sans" panose="020B0606030504020204" pitchFamily="34" charset="0"/>
              <a:cs typeface="Open Sans" panose="020B0606030504020204" pitchFamily="34" charset="0"/>
            </a:rPr>
            <a:t> drops dramatically, but</a:t>
          </a:r>
          <a:r>
            <a:rPr lang="en-US" sz="1000">
              <a:latin typeface="Open Sans" panose="020B0606030504020204" pitchFamily="34" charset="0"/>
              <a:ea typeface="Open Sans" panose="020B0606030504020204" pitchFamily="34" charset="0"/>
              <a:cs typeface="Open Sans" panose="020B0606030504020204" pitchFamily="34" charset="0"/>
            </a:rPr>
            <a:t> electricity consumption often</a:t>
          </a:r>
          <a:r>
            <a:rPr lang="en-US" sz="1000" baseline="0">
              <a:latin typeface="Open Sans" panose="020B0606030504020204" pitchFamily="34" charset="0"/>
              <a:ea typeface="Open Sans" panose="020B0606030504020204" pitchFamily="34" charset="0"/>
              <a:cs typeface="Open Sans" panose="020B0606030504020204" pitchFamily="34" charset="0"/>
            </a:rPr>
            <a:t> peaks due to air conditioning/cooling </a:t>
          </a:r>
          <a:endParaRPr lang="en-US" sz="1000">
            <a:latin typeface="Open Sans" panose="020B0606030504020204" pitchFamily="34" charset="0"/>
            <a:ea typeface="Open Sans" panose="020B0606030504020204" pitchFamily="34" charset="0"/>
            <a:cs typeface="Open Sans" panose="020B0606030504020204" pitchFamily="34" charset="0"/>
          </a:endParaRPr>
        </a:p>
      </cdr:txBody>
    </cdr:sp>
  </cdr:relSizeAnchor>
  <cdr:relSizeAnchor xmlns:cdr="http://schemas.openxmlformats.org/drawingml/2006/chartDrawing">
    <cdr:from>
      <cdr:x>0.55341</cdr:x>
      <cdr:y>0.15818</cdr:y>
    </cdr:from>
    <cdr:to>
      <cdr:x>0.67672</cdr:x>
      <cdr:y>0.24623</cdr:y>
    </cdr:to>
    <cdr:sp macro="" textlink="">
      <cdr:nvSpPr>
        <cdr:cNvPr id="6" name="Straight Arrow Connector 5"/>
        <cdr:cNvSpPr/>
      </cdr:nvSpPr>
      <cdr:spPr>
        <a:xfrm xmlns:a="http://schemas.openxmlformats.org/drawingml/2006/main">
          <a:off x="6198402" y="730474"/>
          <a:ext cx="1381114" cy="406616"/>
        </a:xfrm>
        <a:prstGeom xmlns:a="http://schemas.openxmlformats.org/drawingml/2006/main" prst="straightConnector1">
          <a:avLst/>
        </a:prstGeom>
        <a:ln xmlns:a="http://schemas.openxmlformats.org/drawingml/2006/main" w="3175">
          <a:solidFill>
            <a:schemeClr val="tx1">
              <a:lumMod val="75000"/>
              <a:lumOff val="25000"/>
            </a:schemeClr>
          </a:solidFill>
          <a:tailEnd type="arrow"/>
        </a:ln>
        <a:effectLst xmlns:a="http://schemas.openxmlformats.org/drawingml/2006/main"/>
      </cdr:spPr>
      <cdr:style>
        <a:lnRef xmlns:a="http://schemas.openxmlformats.org/drawingml/2006/main" idx="2">
          <a:schemeClr val="accent1"/>
        </a:lnRef>
        <a:fillRef xmlns:a="http://schemas.openxmlformats.org/drawingml/2006/main" idx="0">
          <a:schemeClr val="accent1"/>
        </a:fillRef>
        <a:effectRef xmlns:a="http://schemas.openxmlformats.org/drawingml/2006/main" idx="1">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0.64786</cdr:x>
      <cdr:y>0.14369</cdr:y>
    </cdr:from>
    <cdr:to>
      <cdr:x>0.68802</cdr:x>
      <cdr:y>0.14369</cdr:y>
    </cdr:to>
    <cdr:sp macro="" textlink="">
      <cdr:nvSpPr>
        <cdr:cNvPr id="7" name="Straight Connector 6"/>
        <cdr:cNvSpPr/>
      </cdr:nvSpPr>
      <cdr:spPr>
        <a:xfrm xmlns:a="http://schemas.openxmlformats.org/drawingml/2006/main">
          <a:off x="8042065" y="647873"/>
          <a:ext cx="498516" cy="0"/>
        </a:xfrm>
        <a:prstGeom xmlns:a="http://schemas.openxmlformats.org/drawingml/2006/main" prst="line">
          <a:avLst/>
        </a:prstGeom>
        <a:ln xmlns:a="http://schemas.openxmlformats.org/drawingml/2006/main" w="19050">
          <a:solidFill>
            <a:srgbClr val="33006F"/>
          </a:solidFill>
          <a:tailEnd type="oval"/>
        </a:ln>
        <a:effectLst xmlns:a="http://schemas.openxmlformats.org/drawingml/2006/main"/>
      </cdr:spPr>
      <cdr:style>
        <a:lnRef xmlns:a="http://schemas.openxmlformats.org/drawingml/2006/main" idx="2">
          <a:schemeClr val="accent1"/>
        </a:lnRef>
        <a:fillRef xmlns:a="http://schemas.openxmlformats.org/drawingml/2006/main" idx="0">
          <a:schemeClr val="accent1"/>
        </a:fillRef>
        <a:effectRef xmlns:a="http://schemas.openxmlformats.org/drawingml/2006/main" idx="1">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0.74128</cdr:x>
      <cdr:y>0.1354</cdr:y>
    </cdr:from>
    <cdr:to>
      <cdr:x>0.77231</cdr:x>
      <cdr:y>0.15483</cdr:y>
    </cdr:to>
    <cdr:sp macro="" textlink="">
      <cdr:nvSpPr>
        <cdr:cNvPr id="8" name="Rectangle 7"/>
        <cdr:cNvSpPr/>
      </cdr:nvSpPr>
      <cdr:spPr>
        <a:xfrm xmlns:a="http://schemas.openxmlformats.org/drawingml/2006/main">
          <a:off x="9201753" y="610511"/>
          <a:ext cx="385140" cy="87586"/>
        </a:xfrm>
        <a:prstGeom xmlns:a="http://schemas.openxmlformats.org/drawingml/2006/main" prst="rect">
          <a:avLst/>
        </a:prstGeom>
        <a:solidFill xmlns:a="http://schemas.openxmlformats.org/drawingml/2006/main">
          <a:schemeClr val="bg2">
            <a:lumMod val="75000"/>
          </a:schemeClr>
        </a:solidFill>
        <a:ln xmlns:a="http://schemas.openxmlformats.org/drawingml/2006/main">
          <a:noFill/>
        </a:ln>
      </cdr:spPr>
      <cdr:style>
        <a:lnRef xmlns:a="http://schemas.openxmlformats.org/drawingml/2006/main" idx="1">
          <a:schemeClr val="accent1"/>
        </a:lnRef>
        <a:fillRef xmlns:a="http://schemas.openxmlformats.org/drawingml/2006/main" idx="3">
          <a:schemeClr val="accent1"/>
        </a:fillRef>
        <a:effectRef xmlns:a="http://schemas.openxmlformats.org/drawingml/2006/main" idx="2">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drawings/drawing3.xml><?xml version="1.0" encoding="utf-8"?>
<c:userShapes xmlns:c="http://schemas.openxmlformats.org/drawingml/2006/chart">
  <cdr:relSizeAnchor xmlns:cdr="http://schemas.openxmlformats.org/drawingml/2006/chartDrawing">
    <cdr:from>
      <cdr:x>0.07761</cdr:x>
      <cdr:y>0.31881</cdr:y>
    </cdr:from>
    <cdr:to>
      <cdr:x>0.36614</cdr:x>
      <cdr:y>0.70918</cdr:y>
    </cdr:to>
    <cdr:pic>
      <cdr:nvPicPr>
        <cdr:cNvPr id="2" name="Picture 1" descr="GLUBEOrganizationTiles-25.png"/>
        <cdr:cNvPicPr>
          <a:picLocks xmlns:a="http://schemas.openxmlformats.org/drawingml/2006/main" noChangeAspect="1"/>
        </cdr:cNvPicPr>
      </cdr:nvPicPr>
      <cdr:blipFill>
        <a:blip xmlns:a="http://schemas.openxmlformats.org/drawingml/2006/main" xmlns:r="http://schemas.openxmlformats.org/officeDocument/2006/relationships" r:embed="rId1" cstate="print"/>
        <a:stretch xmlns:a="http://schemas.openxmlformats.org/drawingml/2006/main">
          <a:fillRect/>
        </a:stretch>
      </cdr:blipFill>
      <cdr:spPr>
        <a:xfrm xmlns:a="http://schemas.openxmlformats.org/drawingml/2006/main">
          <a:off x="604144" y="1186502"/>
          <a:ext cx="2246019" cy="1452824"/>
        </a:xfrm>
        <a:prstGeom xmlns:a="http://schemas.openxmlformats.org/drawingml/2006/main" prst="rect">
          <a:avLst/>
        </a:prstGeom>
      </cdr:spPr>
    </cdr:pic>
  </cdr:relSizeAnchor>
  <cdr:relSizeAnchor xmlns:cdr="http://schemas.openxmlformats.org/drawingml/2006/chartDrawing">
    <cdr:from>
      <cdr:x>0.07761</cdr:x>
      <cdr:y>0.31881</cdr:y>
    </cdr:from>
    <cdr:to>
      <cdr:x>0.31141</cdr:x>
      <cdr:y>0.70918</cdr:y>
    </cdr:to>
    <cdr:pic>
      <cdr:nvPicPr>
        <cdr:cNvPr id="5" name="Picture 1" descr="GLUBEOrganizationTiles-25.png"/>
        <cdr:cNvPicPr>
          <a:picLocks xmlns:a="http://schemas.openxmlformats.org/drawingml/2006/main" noChangeAspect="1"/>
        </cdr:cNvPicPr>
      </cdr:nvPicPr>
      <cdr:blipFill>
        <a:blip xmlns:a="http://schemas.openxmlformats.org/drawingml/2006/main" xmlns:r="http://schemas.openxmlformats.org/officeDocument/2006/relationships" r:embed="rId1" cstate="print"/>
        <a:stretch xmlns:a="http://schemas.openxmlformats.org/drawingml/2006/main">
          <a:fillRect/>
        </a:stretch>
      </cdr:blipFill>
      <cdr:spPr>
        <a:xfrm xmlns:a="http://schemas.openxmlformats.org/drawingml/2006/main">
          <a:off x="602868" y="1186502"/>
          <a:ext cx="1816110" cy="1452824"/>
        </a:xfrm>
        <a:prstGeom xmlns:a="http://schemas.openxmlformats.org/drawingml/2006/main" prst="rect">
          <a:avLst/>
        </a:prstGeom>
      </cdr:spPr>
    </cdr:pic>
  </cdr:relSizeAnchor>
</c:userShapes>
</file>

<file path=xl/externalLinks/_rels/externalLink1.xml.rels><?xml version="1.0" encoding="UTF-8" standalone="yes"?>
<Relationships xmlns="http://schemas.openxmlformats.org/package/2006/relationships"><Relationship Id="rId1" Type="http://schemas.microsoft.com/office/2006/relationships/xlExternalLinkPath/xlPathMissing" Target="05-90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Central%20&amp;%20Non-Central%20Elec%20-%20OES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Carbon%20Footprint%202010%2004%2015%20emission%20factors%20used%20for%20BSC%20and%20CAP"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matter"/>
      <sheetName val="graphs"/>
      <sheetName val="tables"/>
      <sheetName val="Scope 1"/>
      <sheetName val="Scope 2"/>
      <sheetName val="Scope 3"/>
      <sheetName val="OI"/>
      <sheetName val="ef"/>
      <sheetName val="pop"/>
      <sheetName val="ref"/>
      <sheetName val="units"/>
      <sheetName val="scratchpa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20">
          <cell r="C20">
            <v>2317.9573110142201</v>
          </cell>
        </row>
        <row r="21">
          <cell r="C21">
            <v>2317.9573110142201</v>
          </cell>
        </row>
        <row r="22">
          <cell r="C22">
            <v>2322.7514316161109</v>
          </cell>
        </row>
        <row r="23">
          <cell r="C23">
            <v>2326.347022067529</v>
          </cell>
        </row>
        <row r="26">
          <cell r="C26">
            <v>38.623322816736987</v>
          </cell>
        </row>
        <row r="29">
          <cell r="C29">
            <v>2651.4313844231006</v>
          </cell>
        </row>
        <row r="31">
          <cell r="C31">
            <v>3.8233140174037596E-2</v>
          </cell>
        </row>
        <row r="34">
          <cell r="C34">
            <v>50.043108176191673</v>
          </cell>
        </row>
        <row r="37">
          <cell r="C37">
            <v>25.355465485184933</v>
          </cell>
        </row>
        <row r="40">
          <cell r="C40">
            <v>59.519135570992304</v>
          </cell>
        </row>
        <row r="45">
          <cell r="C45">
            <v>66.515017953299804</v>
          </cell>
        </row>
        <row r="54">
          <cell r="C54">
            <v>246.75666584492853</v>
          </cell>
        </row>
        <row r="55">
          <cell r="C55">
            <v>249.01015137775894</v>
          </cell>
        </row>
        <row r="56">
          <cell r="C56">
            <v>258.98583704928814</v>
          </cell>
        </row>
        <row r="57">
          <cell r="C57">
            <v>270.94357904283532</v>
          </cell>
        </row>
        <row r="64">
          <cell r="C64">
            <v>309.84785881664317</v>
          </cell>
        </row>
        <row r="89">
          <cell r="C89">
            <v>1384.1465573211244</v>
          </cell>
        </row>
        <row r="103">
          <cell r="C103">
            <v>120.51503323378553</v>
          </cell>
        </row>
        <row r="113">
          <cell r="C113">
            <v>114.57089035115152</v>
          </cell>
        </row>
        <row r="123">
          <cell r="C123">
            <v>114.41999331970324</v>
          </cell>
        </row>
        <row r="153">
          <cell r="C153">
            <v>100.467569382165</v>
          </cell>
        </row>
        <row r="172">
          <cell r="C172">
            <v>0</v>
          </cell>
        </row>
        <row r="173">
          <cell r="C173">
            <v>6.4000000000000001E-2</v>
          </cell>
        </row>
        <row r="174">
          <cell r="C174">
            <v>4.9000000000000002E-2</v>
          </cell>
        </row>
        <row r="175">
          <cell r="C175">
            <v>5.0999999999999997E-2</v>
          </cell>
        </row>
        <row r="177">
          <cell r="C177">
            <v>3.7999999999999999E-2</v>
          </cell>
        </row>
        <row r="178">
          <cell r="C178">
            <v>0.17699999999999999</v>
          </cell>
        </row>
        <row r="180">
          <cell r="C180">
            <v>0.38600000000000001</v>
          </cell>
        </row>
        <row r="181">
          <cell r="C181">
            <v>0.29899999999999999</v>
          </cell>
        </row>
        <row r="183">
          <cell r="C183">
            <v>4.9000000000000002E-2</v>
          </cell>
        </row>
        <row r="184">
          <cell r="C184">
            <v>1.7000000000000001E-2</v>
          </cell>
        </row>
        <row r="186">
          <cell r="C186">
            <v>0.05</v>
          </cell>
        </row>
        <row r="187">
          <cell r="C187">
            <v>0</v>
          </cell>
        </row>
        <row r="189">
          <cell r="C189">
            <v>4.9000000000000002E-2</v>
          </cell>
        </row>
        <row r="190">
          <cell r="C190">
            <v>0.09</v>
          </cell>
        </row>
        <row r="195">
          <cell r="C195">
            <v>9.2320276610061064E-2</v>
          </cell>
        </row>
        <row r="196">
          <cell r="C196">
            <v>9.2320276610061064E-2</v>
          </cell>
        </row>
      </sheetData>
      <sheetData sheetId="8" refreshError="1">
        <row r="17">
          <cell r="C17">
            <v>38353.333333333336</v>
          </cell>
        </row>
        <row r="21">
          <cell r="C21">
            <v>2113.6666666666665</v>
          </cell>
        </row>
        <row r="25">
          <cell r="C25">
            <v>1598.3333333333333</v>
          </cell>
        </row>
        <row r="29">
          <cell r="C29">
            <v>45</v>
          </cell>
        </row>
        <row r="30">
          <cell r="C30">
            <v>42110.333333333336</v>
          </cell>
        </row>
        <row r="32">
          <cell r="C32">
            <v>15196</v>
          </cell>
        </row>
        <row r="38">
          <cell r="C38">
            <v>7353.5802528213108</v>
          </cell>
        </row>
        <row r="39">
          <cell r="C39">
            <v>141</v>
          </cell>
        </row>
        <row r="42">
          <cell r="C42">
            <v>108</v>
          </cell>
        </row>
        <row r="45">
          <cell r="C45">
            <v>24.419747178689637</v>
          </cell>
        </row>
        <row r="46">
          <cell r="C46">
            <v>7627</v>
          </cell>
        </row>
        <row r="48">
          <cell r="C48">
            <v>17640.41974717869</v>
          </cell>
        </row>
        <row r="49">
          <cell r="C49">
            <v>200</v>
          </cell>
        </row>
        <row r="52">
          <cell r="C52">
            <v>169</v>
          </cell>
        </row>
        <row r="55">
          <cell r="C55">
            <v>58.58025282131036</v>
          </cell>
        </row>
        <row r="56">
          <cell r="C56">
            <v>18068</v>
          </cell>
        </row>
        <row r="58">
          <cell r="C58">
            <v>63347.333333333336</v>
          </cell>
        </row>
        <row r="59">
          <cell r="C59">
            <v>2454.6666666666665</v>
          </cell>
        </row>
        <row r="60">
          <cell r="C60">
            <v>1875.3333333333333</v>
          </cell>
        </row>
        <row r="61">
          <cell r="C61">
            <v>128</v>
          </cell>
        </row>
        <row r="62">
          <cell r="C62">
            <v>67805.333333333328</v>
          </cell>
        </row>
        <row r="66">
          <cell r="C66">
            <v>36088.146563671056</v>
          </cell>
        </row>
        <row r="70">
          <cell r="C70">
            <v>1546.3333333333333</v>
          </cell>
        </row>
        <row r="74">
          <cell r="C74">
            <v>1340.6666666666667</v>
          </cell>
        </row>
        <row r="78">
          <cell r="C78">
            <v>41.520102995604326</v>
          </cell>
        </row>
        <row r="79">
          <cell r="C79">
            <v>39016.666666666664</v>
          </cell>
        </row>
        <row r="81">
          <cell r="C81">
            <v>15734</v>
          </cell>
        </row>
        <row r="87">
          <cell r="C87">
            <v>6550.4686573780928</v>
          </cell>
        </row>
        <row r="88">
          <cell r="C88">
            <v>135</v>
          </cell>
        </row>
        <row r="91">
          <cell r="C91">
            <v>100</v>
          </cell>
        </row>
        <row r="94">
          <cell r="C94">
            <v>22.53134262190693</v>
          </cell>
        </row>
        <row r="95">
          <cell r="C95">
            <v>6808</v>
          </cell>
        </row>
        <row r="97">
          <cell r="C97">
            <v>16347.949819318903</v>
          </cell>
        </row>
        <row r="98">
          <cell r="C98">
            <v>169</v>
          </cell>
        </row>
        <row r="101">
          <cell r="C101">
            <v>196</v>
          </cell>
        </row>
        <row r="104">
          <cell r="C104">
            <v>54.050180681096599</v>
          </cell>
        </row>
        <row r="105">
          <cell r="C105">
            <v>16767</v>
          </cell>
        </row>
        <row r="107">
          <cell r="C107">
            <v>58986.565040368048</v>
          </cell>
        </row>
        <row r="108">
          <cell r="C108">
            <v>1850.3333333333333</v>
          </cell>
        </row>
        <row r="109">
          <cell r="C109">
            <v>1636.6666666666667</v>
          </cell>
        </row>
        <row r="110">
          <cell r="C110">
            <v>118.10162629860787</v>
          </cell>
        </row>
        <row r="111">
          <cell r="C111">
            <v>62591.666666666657</v>
          </cell>
        </row>
        <row r="114">
          <cell r="C114">
            <v>0.92266895545787386</v>
          </cell>
        </row>
        <row r="116">
          <cell r="C116">
            <v>0.89261832961846077</v>
          </cell>
        </row>
      </sheetData>
      <sheetData sheetId="9">
        <row r="4">
          <cell r="C4">
            <v>3.6640912818506139</v>
          </cell>
        </row>
        <row r="5">
          <cell r="C5">
            <v>2.7432647817634086</v>
          </cell>
        </row>
        <row r="11">
          <cell r="C11">
            <v>1.8</v>
          </cell>
        </row>
        <row r="12">
          <cell r="C12">
            <v>32</v>
          </cell>
        </row>
        <row r="16">
          <cell r="C16">
            <v>12.011150000000001</v>
          </cell>
        </row>
        <row r="17">
          <cell r="C17">
            <v>1.0079400000000001</v>
          </cell>
        </row>
        <row r="18">
          <cell r="C18">
            <v>14.006740000000001</v>
          </cell>
        </row>
        <row r="19">
          <cell r="C19">
            <v>15.9994</v>
          </cell>
        </row>
        <row r="20">
          <cell r="C20">
            <v>32.066000000000003</v>
          </cell>
        </row>
        <row r="24">
          <cell r="C24">
            <v>16.042909999999999</v>
          </cell>
        </row>
        <row r="26">
          <cell r="C26">
            <v>44.009950000000003</v>
          </cell>
        </row>
        <row r="32">
          <cell r="C32">
            <v>8.20578E-2</v>
          </cell>
        </row>
        <row r="33">
          <cell r="C33">
            <v>273.14999999999998</v>
          </cell>
        </row>
        <row r="34">
          <cell r="C34">
            <v>288.14999999999998</v>
          </cell>
        </row>
        <row r="35">
          <cell r="C35">
            <v>288.70555555555552</v>
          </cell>
        </row>
        <row r="37">
          <cell r="C37">
            <v>23.644955069999998</v>
          </cell>
        </row>
        <row r="38">
          <cell r="C38">
            <v>23.690542736666664</v>
          </cell>
        </row>
        <row r="42">
          <cell r="C42">
            <v>0.67849187924043708</v>
          </cell>
        </row>
        <row r="66">
          <cell r="C66">
            <v>21</v>
          </cell>
        </row>
        <row r="67">
          <cell r="C67">
            <v>310</v>
          </cell>
        </row>
        <row r="71">
          <cell r="C71">
            <v>1300</v>
          </cell>
        </row>
        <row r="80">
          <cell r="C80">
            <v>23900</v>
          </cell>
        </row>
      </sheetData>
      <sheetData sheetId="10">
        <row r="10">
          <cell r="D10">
            <v>0.62150403977625857</v>
          </cell>
        </row>
        <row r="11">
          <cell r="D11">
            <v>1.609</v>
          </cell>
        </row>
        <row r="19">
          <cell r="D19">
            <v>0.4536</v>
          </cell>
        </row>
        <row r="22">
          <cell r="D22">
            <v>1.1023170704821534</v>
          </cell>
        </row>
        <row r="23">
          <cell r="D23">
            <v>16</v>
          </cell>
        </row>
        <row r="24">
          <cell r="D24">
            <v>2.835E-2</v>
          </cell>
        </row>
        <row r="27">
          <cell r="D27">
            <v>0.90717999999999999</v>
          </cell>
        </row>
        <row r="30">
          <cell r="D30">
            <v>1440</v>
          </cell>
        </row>
        <row r="34">
          <cell r="D34">
            <v>1.1415525114155251E-4</v>
          </cell>
        </row>
        <row r="40">
          <cell r="D40">
            <v>365.24</v>
          </cell>
        </row>
        <row r="42">
          <cell r="D42">
            <v>12</v>
          </cell>
        </row>
        <row r="47">
          <cell r="D47">
            <v>4.0468600000000002E-3</v>
          </cell>
        </row>
        <row r="52">
          <cell r="D52">
            <v>2.4710455240716898</v>
          </cell>
        </row>
        <row r="68">
          <cell r="D68">
            <v>42</v>
          </cell>
        </row>
        <row r="69">
          <cell r="D69">
            <v>158.98680000000002</v>
          </cell>
        </row>
        <row r="71">
          <cell r="D71">
            <v>28.316870000000002</v>
          </cell>
        </row>
        <row r="72">
          <cell r="D72">
            <v>2.8320000000000001E-2</v>
          </cell>
        </row>
        <row r="76">
          <cell r="D76">
            <v>3.7854000000000001</v>
          </cell>
        </row>
        <row r="80">
          <cell r="D80">
            <v>1E-3</v>
          </cell>
        </row>
        <row r="85">
          <cell r="D85">
            <v>0.76455486100000003</v>
          </cell>
        </row>
        <row r="99">
          <cell r="D99">
            <v>1054.18</v>
          </cell>
        </row>
        <row r="100">
          <cell r="D100">
            <v>1.0541800000000001</v>
          </cell>
        </row>
        <row r="101">
          <cell r="D101">
            <v>2.92875E-4</v>
          </cell>
        </row>
        <row r="102">
          <cell r="D102">
            <v>1.05418E-3</v>
          </cell>
        </row>
        <row r="107">
          <cell r="D107" t="e">
            <v>#NAME?</v>
          </cell>
        </row>
        <row r="109">
          <cell r="D109">
            <v>0.94860460262953183</v>
          </cell>
        </row>
        <row r="110">
          <cell r="D110">
            <v>9.4860460262953179</v>
          </cell>
        </row>
        <row r="115">
          <cell r="D115">
            <v>0.94860460262953183</v>
          </cell>
        </row>
        <row r="117">
          <cell r="D117">
            <v>3.5994099999999998</v>
          </cell>
        </row>
        <row r="119">
          <cell r="D119">
            <v>0.2778233099313499</v>
          </cell>
        </row>
        <row r="122">
          <cell r="D122">
            <v>9.4860460262953181E-3</v>
          </cell>
        </row>
        <row r="123">
          <cell r="D123">
            <v>1054.18</v>
          </cell>
        </row>
        <row r="125">
          <cell r="D125">
            <v>10</v>
          </cell>
        </row>
        <row r="130">
          <cell r="D130">
            <v>3.5994099999999998</v>
          </cell>
        </row>
        <row r="132">
          <cell r="D132">
            <v>3.5994099999999999E-3</v>
          </cell>
        </row>
        <row r="133">
          <cell r="D133">
            <v>1.0541772037499999</v>
          </cell>
        </row>
        <row r="134">
          <cell r="D134">
            <v>292.875</v>
          </cell>
        </row>
        <row r="135">
          <cell r="D135">
            <v>100000</v>
          </cell>
        </row>
        <row r="138">
          <cell r="D138">
            <v>105.41800000000002</v>
          </cell>
        </row>
        <row r="139">
          <cell r="D139">
            <v>1.0541800000000003E-4</v>
          </cell>
        </row>
        <row r="140">
          <cell r="D140">
            <v>3.5994099999999999E-3</v>
          </cell>
        </row>
        <row r="143">
          <cell r="D143">
            <v>3599.41</v>
          </cell>
        </row>
        <row r="146">
          <cell r="D146">
            <v>0.27777777777777779</v>
          </cell>
        </row>
        <row r="160">
          <cell r="D160">
            <v>15.85037248375337</v>
          </cell>
        </row>
        <row r="188">
          <cell r="D188">
            <v>2E-3</v>
          </cell>
        </row>
        <row r="190">
          <cell r="D190">
            <v>430.28704775275571</v>
          </cell>
        </row>
      </sheetData>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lec.-Analysis 99-01"/>
      <sheetName val="Elec.-Analysis 01-03"/>
      <sheetName val="Elec.-Analysis 03-05"/>
      <sheetName val="Elec.-Analysis 05-07"/>
      <sheetName val="Elec.-Analysis 07-09"/>
      <sheetName val="Elec.-Analysis 09-11"/>
      <sheetName val="Non-Central &amp; UW Tower Elec"/>
    </sheetNames>
    <sheetDataSet>
      <sheetData sheetId="0">
        <row r="69">
          <cell r="E69" t="str">
            <v>{GOTO}R1~</v>
          </cell>
        </row>
        <row r="71">
          <cell r="E71" t="str">
            <v>{GOTO}G4~{BEEP}{EDIT}{?}~{HOME}/FS~R</v>
          </cell>
        </row>
        <row r="73">
          <cell r="E73" t="str">
            <v>/WGZY/AA~~I~/PCOL{ESC}RSA1..P39~G{ESC}/FS~R</v>
          </cell>
        </row>
      </sheetData>
      <sheetData sheetId="1" refreshError="1"/>
      <sheetData sheetId="2" refreshError="1"/>
      <sheetData sheetId="3" refreshError="1"/>
      <sheetData sheetId="4" refreshError="1"/>
      <sheetData sheetId="5"/>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ope 1 2 3"/>
      <sheetName val="Scope 1 2"/>
      <sheetName val="Scope 3"/>
      <sheetName val="Rolling 12 Months"/>
      <sheetName val="Category Increases"/>
      <sheetName val="Campus Spliit"/>
      <sheetName val="Heating Mg"/>
      <sheetName val="Commuting Data"/>
      <sheetName val="Seattle Steam"/>
      <sheetName val="SCL Emission Factor"/>
      <sheetName val="Power Plant Steam"/>
      <sheetName val="CL and Other Elec"/>
      <sheetName val="NonCentral Gas"/>
      <sheetName val="HFS"/>
      <sheetName val="Hospital Laundry"/>
      <sheetName val="Landfill"/>
      <sheetName val="PSE Emission Factor"/>
      <sheetName val="Bothell"/>
      <sheetName val="TPL Emission Factor"/>
      <sheetName val="Tacoma"/>
      <sheetName val="OPL Emission Factor"/>
      <sheetName val="Harborview"/>
      <sheetName val="Primate Center"/>
      <sheetName val="Seattle Vehicles"/>
      <sheetName val="Fairmont"/>
      <sheetName val="Metropolitan Tract"/>
      <sheetName val="Professional Travel"/>
      <sheetName val="Commuting Jan06 to Sep06"/>
      <sheetName val="Commuting Oct06 to Dec06"/>
      <sheetName val="Commuting Jan07 to Sep07"/>
      <sheetName val="Commuting Oct07 to Dec07"/>
      <sheetName val="Commuting Jan08 to Sep08"/>
      <sheetName val="Commuting Oct08 to Dec08"/>
      <sheetName val="Commuting Jan09 to Mar09"/>
      <sheetName val="Commuting Apr09 to Jun09"/>
      <sheetName val="Commuting Jul09 to Sep09"/>
      <sheetName val="Commuting Oct09 to Dec09"/>
      <sheetName val="Commuting Jan10 to Mar10"/>
      <sheetName val="Commuting ef"/>
      <sheetName val="Chart1A"/>
      <sheetName val="Chart1B"/>
      <sheetName val="Chart2A"/>
      <sheetName val="Chart2B"/>
      <sheetName val="Goal Table"/>
      <sheetName val="Status of Tab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25">
          <cell r="B25">
            <v>1.5138410000000001E-2</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ow r="24">
          <cell r="C24">
            <v>2318.0967999053246</v>
          </cell>
        </row>
        <row r="25">
          <cell r="C25">
            <v>2318.0967999053246</v>
          </cell>
        </row>
        <row r="26">
          <cell r="C26">
            <v>2318.0967999053246</v>
          </cell>
        </row>
        <row r="27">
          <cell r="C27">
            <v>2318.0967999053246</v>
          </cell>
        </row>
        <row r="28">
          <cell r="C28">
            <v>2318.0967999053246</v>
          </cell>
        </row>
        <row r="29">
          <cell r="C29">
            <v>2318.0967999053246</v>
          </cell>
        </row>
        <row r="51">
          <cell r="C51">
            <v>1.6093440000000001</v>
          </cell>
        </row>
        <row r="52">
          <cell r="C52">
            <v>0.26417205199999999</v>
          </cell>
        </row>
        <row r="176">
          <cell r="C176">
            <v>120.51503323378553</v>
          </cell>
        </row>
      </sheetData>
      <sheetData sheetId="39" refreshError="1"/>
      <sheetData sheetId="40" refreshError="1"/>
      <sheetData sheetId="41" refreshError="1"/>
      <sheetData sheetId="42" refreshError="1"/>
      <sheetData sheetId="43" refreshError="1"/>
      <sheetData sheetId="4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 Id="rId2" Type="http://schemas.openxmlformats.org/officeDocument/2006/relationships/vmlDrawing" Target="../drawings/vmlDrawing1.vml"/><Relationship Id="rId3"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235"/>
  <sheetViews>
    <sheetView tabSelected="1" zoomScale="87" zoomScaleNormal="85" zoomScalePageLayoutView="85" workbookViewId="0">
      <selection activeCell="I117" sqref="I117"/>
    </sheetView>
  </sheetViews>
  <sheetFormatPr baseColWidth="10" defaultColWidth="11.6640625" defaultRowHeight="14" x14ac:dyDescent="0.2"/>
  <cols>
    <col min="1" max="1" width="11.6640625" style="10"/>
    <col min="2" max="2" width="11.6640625" style="10" customWidth="1"/>
    <col min="3" max="3" width="13.5" style="10" customWidth="1"/>
    <col min="4" max="4" width="26.1640625" style="10" bestFit="1" customWidth="1"/>
    <col min="5" max="5" width="35.5" style="10" bestFit="1" customWidth="1"/>
    <col min="6" max="6" width="18.6640625" style="10" bestFit="1" customWidth="1"/>
    <col min="7" max="7" width="24" style="10" bestFit="1" customWidth="1"/>
    <col min="8" max="8" width="27.5" style="10" bestFit="1" customWidth="1"/>
    <col min="9" max="9" width="27.33203125" style="10" customWidth="1"/>
    <col min="10" max="10" width="30.5" style="10" bestFit="1" customWidth="1"/>
    <col min="11" max="12" width="11.83203125" style="10" customWidth="1"/>
    <col min="13" max="13" width="18.33203125" style="30" customWidth="1"/>
    <col min="14" max="14" width="17.33203125" style="10" customWidth="1"/>
    <col min="15" max="15" width="12.83203125" style="10" customWidth="1"/>
    <col min="16" max="16" width="11.83203125" style="10" customWidth="1"/>
    <col min="17" max="17" width="18.1640625" style="10" customWidth="1"/>
    <col min="18" max="18" width="11.83203125" style="10" customWidth="1"/>
    <col min="19" max="19" width="19.6640625" style="10" customWidth="1"/>
    <col min="20" max="23" width="11.6640625" style="10"/>
    <col min="24" max="24" width="17.83203125" style="10" customWidth="1"/>
    <col min="25" max="25" width="24.33203125" style="10" customWidth="1"/>
    <col min="26" max="26" width="23.33203125" style="10" customWidth="1"/>
    <col min="27" max="27" width="21.33203125" style="10" customWidth="1"/>
    <col min="28" max="28" width="24" style="10" customWidth="1"/>
    <col min="29" max="29" width="24.6640625" style="10" customWidth="1"/>
    <col min="30" max="30" width="17.1640625" style="10" customWidth="1"/>
    <col min="31" max="31" width="19.1640625" style="10" customWidth="1"/>
    <col min="32" max="16384" width="11.6640625" style="10"/>
  </cols>
  <sheetData>
    <row r="1" spans="1:10" ht="30" x14ac:dyDescent="0.3">
      <c r="A1" s="51" t="s">
        <v>13</v>
      </c>
      <c r="B1" s="51"/>
      <c r="C1" s="51"/>
      <c r="D1" s="51"/>
      <c r="E1" s="51"/>
      <c r="F1" s="51"/>
      <c r="G1" s="51"/>
      <c r="H1" s="51"/>
      <c r="I1" s="51"/>
      <c r="J1" s="51"/>
    </row>
    <row r="2" spans="1:10" ht="21" x14ac:dyDescent="0.25">
      <c r="A2" s="52" t="s">
        <v>14</v>
      </c>
      <c r="B2" s="52"/>
      <c r="C2" s="52"/>
      <c r="D2" s="52"/>
      <c r="E2" s="52"/>
      <c r="F2" s="52"/>
      <c r="G2" s="52"/>
      <c r="H2" s="52"/>
      <c r="I2" s="52"/>
      <c r="J2" s="52"/>
    </row>
    <row r="26" spans="1:19" ht="16" x14ac:dyDescent="0.25">
      <c r="A26" s="40"/>
      <c r="B26" s="40"/>
      <c r="C26" s="40"/>
      <c r="D26" s="40"/>
      <c r="E26" s="40"/>
      <c r="F26" s="40"/>
      <c r="G26" s="40"/>
      <c r="H26" s="40"/>
      <c r="I26" s="40"/>
      <c r="J26" s="40"/>
      <c r="K26" s="40"/>
      <c r="L26" s="40"/>
      <c r="M26" s="43"/>
      <c r="N26" s="40"/>
    </row>
    <row r="27" spans="1:19" ht="16" x14ac:dyDescent="0.25">
      <c r="A27" s="40"/>
      <c r="B27" s="40"/>
      <c r="C27" s="40"/>
      <c r="D27" s="40"/>
      <c r="E27" s="40"/>
      <c r="F27" s="40"/>
      <c r="G27" s="40"/>
      <c r="H27" s="40"/>
      <c r="I27" s="40"/>
      <c r="J27" s="40"/>
      <c r="K27" s="40"/>
      <c r="L27" s="40"/>
      <c r="M27" s="43"/>
      <c r="N27" s="40"/>
    </row>
    <row r="28" spans="1:19" ht="16" x14ac:dyDescent="0.25">
      <c r="A28" s="40"/>
      <c r="B28" s="40"/>
      <c r="C28" s="40"/>
      <c r="D28" s="40"/>
      <c r="E28" s="40"/>
      <c r="F28" s="40"/>
      <c r="G28" s="40"/>
      <c r="H28" s="40"/>
      <c r="I28" s="40"/>
      <c r="J28" s="40"/>
      <c r="K28" s="40"/>
      <c r="L28" s="40"/>
      <c r="M28" s="43"/>
      <c r="N28" s="40"/>
      <c r="O28" s="12"/>
      <c r="P28" s="13"/>
      <c r="Q28" s="14"/>
      <c r="R28" s="14"/>
      <c r="S28" s="14"/>
    </row>
    <row r="29" spans="1:19" ht="16" x14ac:dyDescent="0.25">
      <c r="A29" s="40"/>
      <c r="B29" s="40"/>
      <c r="C29" s="40"/>
      <c r="D29" s="40"/>
      <c r="E29" s="40"/>
      <c r="F29" s="40"/>
      <c r="G29" s="40"/>
      <c r="H29" s="40"/>
      <c r="I29" s="40"/>
      <c r="J29" s="40"/>
      <c r="K29" s="40"/>
      <c r="L29" s="40"/>
      <c r="M29" s="43"/>
      <c r="N29" s="40"/>
    </row>
    <row r="30" spans="1:19" s="42" customFormat="1" ht="19" x14ac:dyDescent="0.25">
      <c r="A30" s="41"/>
      <c r="B30" s="41" t="s">
        <v>4</v>
      </c>
      <c r="C30" s="41" t="s">
        <v>5</v>
      </c>
      <c r="D30" s="41" t="s">
        <v>15</v>
      </c>
      <c r="E30" s="41" t="s">
        <v>6</v>
      </c>
      <c r="F30" s="41" t="s">
        <v>7</v>
      </c>
      <c r="G30" s="41" t="s">
        <v>8</v>
      </c>
      <c r="H30" s="41" t="s">
        <v>9</v>
      </c>
      <c r="I30" s="41" t="s">
        <v>17</v>
      </c>
      <c r="J30" s="41" t="s">
        <v>16</v>
      </c>
      <c r="K30" s="41"/>
      <c r="L30" s="41"/>
      <c r="M30" s="44" t="s">
        <v>12</v>
      </c>
      <c r="N30" s="41" t="s">
        <v>10</v>
      </c>
      <c r="O30" s="41" t="s">
        <v>11</v>
      </c>
    </row>
    <row r="31" spans="1:19" ht="16" x14ac:dyDescent="0.25">
      <c r="A31" s="40"/>
      <c r="B31" s="46"/>
      <c r="C31" s="40" t="s">
        <v>1</v>
      </c>
      <c r="D31" s="40">
        <v>66153858</v>
      </c>
      <c r="E31" s="40">
        <v>58105.770000000746</v>
      </c>
      <c r="F31" s="40">
        <f t="shared" ref="F31:F32" si="0">D31/E31</f>
        <v>1138.5075526922567</v>
      </c>
      <c r="G31" s="40">
        <v>54696.076665914101</v>
      </c>
      <c r="H31" s="40">
        <f>D31/G31</f>
        <v>1209.4808628426954</v>
      </c>
      <c r="I31" s="40"/>
      <c r="J31" s="40"/>
      <c r="K31" s="40"/>
      <c r="L31" s="40"/>
      <c r="M31" s="43">
        <v>2000</v>
      </c>
      <c r="N31" s="40">
        <f>SUM(D32:D35)</f>
        <v>279355614</v>
      </c>
      <c r="O31" s="15">
        <v>12314113</v>
      </c>
    </row>
    <row r="32" spans="1:19" ht="16" x14ac:dyDescent="0.25">
      <c r="A32" s="40"/>
      <c r="B32" s="46">
        <v>2000</v>
      </c>
      <c r="C32" s="40" t="s">
        <v>0</v>
      </c>
      <c r="D32" s="40">
        <v>66944294</v>
      </c>
      <c r="E32" s="40">
        <v>53154.67333333339</v>
      </c>
      <c r="F32" s="40">
        <f t="shared" si="0"/>
        <v>1259.4244269020671</v>
      </c>
      <c r="G32" s="40">
        <v>52906.656665942966</v>
      </c>
      <c r="H32" s="40">
        <f>D32/G32</f>
        <v>1265.3283767804842</v>
      </c>
      <c r="I32" s="40">
        <v>12314113</v>
      </c>
      <c r="J32" s="40">
        <f>D32/I32</f>
        <v>5.4363878259034975</v>
      </c>
      <c r="K32" s="40"/>
      <c r="L32" s="40"/>
      <c r="M32" s="43">
        <v>2001</v>
      </c>
      <c r="N32" s="40">
        <f>SUM(D36:D39)</f>
        <v>257137016</v>
      </c>
      <c r="O32" s="15">
        <v>12315183</v>
      </c>
    </row>
    <row r="33" spans="1:16" ht="16" x14ac:dyDescent="0.25">
      <c r="A33" s="40"/>
      <c r="B33" s="46"/>
      <c r="C33" s="40" t="s">
        <v>3</v>
      </c>
      <c r="D33" s="40">
        <v>69241940</v>
      </c>
      <c r="E33" s="40">
        <v>51988.706666667742</v>
      </c>
      <c r="F33" s="40">
        <f>D33/E33</f>
        <v>1331.8650229934276</v>
      </c>
      <c r="G33" s="40">
        <v>51692.726666030489</v>
      </c>
      <c r="H33" s="40">
        <f>D33/G33</f>
        <v>1339.4909587058378</v>
      </c>
      <c r="I33" s="40">
        <v>12314113</v>
      </c>
      <c r="J33" s="40">
        <f t="shared" ref="J33:J97" si="1">D33/I33</f>
        <v>5.6229742247777006</v>
      </c>
      <c r="K33" s="40"/>
      <c r="L33" s="40"/>
      <c r="M33" s="43">
        <v>2002</v>
      </c>
      <c r="N33" s="40">
        <f>SUM(D40:D43)</f>
        <v>262101094</v>
      </c>
      <c r="O33" s="15">
        <v>12395718</v>
      </c>
    </row>
    <row r="34" spans="1:16" ht="16" x14ac:dyDescent="0.25">
      <c r="A34" s="40"/>
      <c r="B34" s="46"/>
      <c r="C34" s="40" t="s">
        <v>2</v>
      </c>
      <c r="D34" s="40">
        <v>73394262</v>
      </c>
      <c r="E34" s="40">
        <v>30634.149999999987</v>
      </c>
      <c r="F34" s="40">
        <f t="shared" ref="F34:F92" si="2">D34/E34</f>
        <v>2395.8315148290399</v>
      </c>
      <c r="G34" s="40"/>
      <c r="H34" s="40"/>
      <c r="I34" s="40">
        <v>12314113</v>
      </c>
      <c r="J34" s="40">
        <f t="shared" si="1"/>
        <v>5.9601744762290227</v>
      </c>
      <c r="K34" s="40"/>
      <c r="L34" s="40"/>
      <c r="M34" s="43">
        <v>2003</v>
      </c>
      <c r="N34" s="40">
        <f>SUM(D44:D47)</f>
        <v>270625464</v>
      </c>
      <c r="O34" s="15">
        <v>12493605</v>
      </c>
    </row>
    <row r="35" spans="1:16" ht="16" x14ac:dyDescent="0.25">
      <c r="A35" s="40"/>
      <c r="B35" s="46"/>
      <c r="C35" s="40" t="s">
        <v>1</v>
      </c>
      <c r="D35" s="40">
        <v>69775118</v>
      </c>
      <c r="E35" s="40">
        <v>60220.959999876504</v>
      </c>
      <c r="F35" s="40">
        <f t="shared" si="2"/>
        <v>1158.6517053222515</v>
      </c>
      <c r="G35" s="40">
        <v>55952.706665891623</v>
      </c>
      <c r="H35" s="40">
        <f>D35/G35</f>
        <v>1247.0374027952864</v>
      </c>
      <c r="I35" s="40">
        <v>12314113</v>
      </c>
      <c r="J35" s="40">
        <f t="shared" si="1"/>
        <v>5.6662723494578939</v>
      </c>
      <c r="K35" s="40"/>
      <c r="L35" s="40"/>
      <c r="M35" s="43">
        <v>2004</v>
      </c>
      <c r="N35" s="40">
        <f>SUM(D48:D51)</f>
        <v>282789768</v>
      </c>
      <c r="O35" s="15">
        <v>12957119</v>
      </c>
    </row>
    <row r="36" spans="1:16" ht="16" x14ac:dyDescent="0.25">
      <c r="A36" s="40"/>
      <c r="B36" s="46">
        <v>2001</v>
      </c>
      <c r="C36" s="40" t="s">
        <v>0</v>
      </c>
      <c r="D36" s="40">
        <v>65633236</v>
      </c>
      <c r="E36" s="40">
        <v>56098.166666542224</v>
      </c>
      <c r="F36" s="40">
        <f t="shared" si="2"/>
        <v>1169.9711398794184</v>
      </c>
      <c r="G36" s="40">
        <v>54669.573332568521</v>
      </c>
      <c r="H36" s="40">
        <f>D36/G36</f>
        <v>1200.5441418160849</v>
      </c>
      <c r="I36" s="40">
        <v>12315183</v>
      </c>
      <c r="J36" s="40">
        <f t="shared" si="1"/>
        <v>5.3294568176534609</v>
      </c>
      <c r="K36" s="40"/>
      <c r="L36" s="40"/>
      <c r="M36" s="43">
        <v>2005</v>
      </c>
      <c r="N36" s="40">
        <f>SUM(D52:D55)</f>
        <v>287083778</v>
      </c>
      <c r="O36" s="15">
        <v>13063744</v>
      </c>
    </row>
    <row r="37" spans="1:16" ht="16" x14ac:dyDescent="0.25">
      <c r="A37" s="40"/>
      <c r="B37" s="46"/>
      <c r="C37" s="40" t="s">
        <v>3</v>
      </c>
      <c r="D37" s="40">
        <v>62562204</v>
      </c>
      <c r="E37" s="40">
        <v>54577.34666655428</v>
      </c>
      <c r="F37" s="40">
        <f t="shared" si="2"/>
        <v>1146.3035090773101</v>
      </c>
      <c r="G37" s="40">
        <v>53166.193332655588</v>
      </c>
      <c r="H37" s="40">
        <f>D37/G37</f>
        <v>1176.7290467563571</v>
      </c>
      <c r="I37" s="40">
        <v>12315183</v>
      </c>
      <c r="J37" s="40">
        <f t="shared" si="1"/>
        <v>5.0800872386549187</v>
      </c>
      <c r="K37" s="40"/>
      <c r="L37" s="40"/>
      <c r="M37" s="43">
        <v>2006</v>
      </c>
      <c r="N37" s="40">
        <f>SUM(D56:D59)</f>
        <v>294983886</v>
      </c>
      <c r="O37" s="15">
        <v>13228110</v>
      </c>
    </row>
    <row r="38" spans="1:16" ht="16" x14ac:dyDescent="0.25">
      <c r="A38" s="40"/>
      <c r="B38" s="46"/>
      <c r="C38" s="40" t="s">
        <v>2</v>
      </c>
      <c r="D38" s="40">
        <v>64271222</v>
      </c>
      <c r="E38" s="40">
        <v>31629.439999968785</v>
      </c>
      <c r="F38" s="40">
        <f t="shared" si="2"/>
        <v>2032.0063206956377</v>
      </c>
      <c r="G38" s="40"/>
      <c r="H38" s="40"/>
      <c r="I38" s="40">
        <v>12315183</v>
      </c>
      <c r="J38" s="40">
        <f t="shared" si="1"/>
        <v>5.2188604911514513</v>
      </c>
      <c r="K38" s="40"/>
      <c r="L38" s="40"/>
      <c r="M38" s="43">
        <v>2007</v>
      </c>
      <c r="N38" s="40">
        <f>SUM(D60:D63)</f>
        <v>294189103</v>
      </c>
      <c r="O38" s="15">
        <v>13337748</v>
      </c>
    </row>
    <row r="39" spans="1:16" ht="16" x14ac:dyDescent="0.25">
      <c r="A39" s="40"/>
      <c r="B39" s="46"/>
      <c r="C39" s="40" t="s">
        <v>1</v>
      </c>
      <c r="D39" s="40">
        <v>64670354</v>
      </c>
      <c r="E39" s="40">
        <v>62790.109999841035</v>
      </c>
      <c r="F39" s="40">
        <f t="shared" si="2"/>
        <v>1029.9449069314217</v>
      </c>
      <c r="G39" s="40">
        <v>58333.376665619122</v>
      </c>
      <c r="H39" s="40">
        <f>D39/G39</f>
        <v>1108.6338164633594</v>
      </c>
      <c r="I39" s="40">
        <v>12315183</v>
      </c>
      <c r="J39" s="40">
        <f t="shared" si="1"/>
        <v>5.2512702409700287</v>
      </c>
      <c r="K39" s="40"/>
      <c r="L39" s="40"/>
      <c r="M39" s="43">
        <v>2008</v>
      </c>
      <c r="N39" s="40">
        <f>SUM(D64:D67)</f>
        <v>296078184</v>
      </c>
      <c r="O39" s="15">
        <v>13335937</v>
      </c>
    </row>
    <row r="40" spans="1:16" ht="16" x14ac:dyDescent="0.25">
      <c r="A40" s="40"/>
      <c r="B40" s="46">
        <v>2002</v>
      </c>
      <c r="C40" s="40" t="s">
        <v>0</v>
      </c>
      <c r="D40" s="40">
        <v>64388684</v>
      </c>
      <c r="E40" s="40">
        <v>57990.703333189398</v>
      </c>
      <c r="F40" s="40">
        <f t="shared" si="2"/>
        <v>1110.3276956316702</v>
      </c>
      <c r="G40" s="40">
        <v>56798.883332429083</v>
      </c>
      <c r="H40" s="40">
        <f>D40/G40</f>
        <v>1133.625878226334</v>
      </c>
      <c r="I40" s="40">
        <v>12395718</v>
      </c>
      <c r="J40" s="40">
        <f t="shared" si="1"/>
        <v>5.1944295602723454</v>
      </c>
      <c r="K40" s="40"/>
      <c r="L40" s="40"/>
      <c r="M40" s="43">
        <v>2009</v>
      </c>
      <c r="N40" s="40">
        <f>SUM(D68:D71)</f>
        <v>294239683</v>
      </c>
      <c r="O40" s="15">
        <v>13331413</v>
      </c>
    </row>
    <row r="41" spans="1:16" ht="16" x14ac:dyDescent="0.25">
      <c r="A41" s="40"/>
      <c r="B41" s="46"/>
      <c r="C41" s="40" t="s">
        <v>3</v>
      </c>
      <c r="D41" s="40">
        <v>64141886</v>
      </c>
      <c r="E41" s="40">
        <v>56713.976666532559</v>
      </c>
      <c r="F41" s="40">
        <f t="shared" si="2"/>
        <v>1130.9714072272191</v>
      </c>
      <c r="G41" s="40">
        <v>55510.20333249274</v>
      </c>
      <c r="H41" s="40">
        <f>D41/G41</f>
        <v>1155.4972266234652</v>
      </c>
      <c r="I41" s="40">
        <v>12395718</v>
      </c>
      <c r="J41" s="40">
        <f t="shared" si="1"/>
        <v>5.1745196204044008</v>
      </c>
      <c r="K41" s="40"/>
      <c r="L41" s="40"/>
      <c r="M41" s="43">
        <v>2010</v>
      </c>
      <c r="N41" s="40">
        <f>SUM(D72:D75)</f>
        <v>292744904</v>
      </c>
      <c r="O41" s="15">
        <v>13328125</v>
      </c>
    </row>
    <row r="42" spans="1:16" ht="16" x14ac:dyDescent="0.25">
      <c r="A42" s="40"/>
      <c r="B42" s="46"/>
      <c r="C42" s="40" t="s">
        <v>2</v>
      </c>
      <c r="D42" s="40">
        <v>66136024</v>
      </c>
      <c r="E42" s="40">
        <v>33082.186666629663</v>
      </c>
      <c r="F42" s="40">
        <f t="shared" si="2"/>
        <v>1999.1430634998526</v>
      </c>
      <c r="G42" s="40"/>
      <c r="H42" s="40"/>
      <c r="I42" s="40">
        <v>12395718</v>
      </c>
      <c r="J42" s="40">
        <f t="shared" si="1"/>
        <v>5.3353927541752721</v>
      </c>
      <c r="K42" s="40"/>
      <c r="L42" s="40"/>
      <c r="M42" s="43">
        <v>2011</v>
      </c>
      <c r="N42" s="40">
        <f>SUM(D76:D79)</f>
        <v>292300024</v>
      </c>
      <c r="O42" s="15">
        <v>13137562</v>
      </c>
      <c r="P42" s="16"/>
    </row>
    <row r="43" spans="1:16" ht="16" x14ac:dyDescent="0.25">
      <c r="A43" s="40"/>
      <c r="B43" s="46"/>
      <c r="C43" s="40" t="s">
        <v>1</v>
      </c>
      <c r="D43" s="40">
        <v>67434500</v>
      </c>
      <c r="E43" s="40">
        <v>64005.699999839737</v>
      </c>
      <c r="F43" s="40">
        <f t="shared" si="2"/>
        <v>1053.5702289041265</v>
      </c>
      <c r="G43" s="40">
        <v>59441.63333228312</v>
      </c>
      <c r="H43" s="40">
        <f>D43/G43</f>
        <v>1134.4657981222717</v>
      </c>
      <c r="I43" s="40">
        <v>12395718</v>
      </c>
      <c r="J43" s="40">
        <f t="shared" si="1"/>
        <v>5.4401447338508344</v>
      </c>
      <c r="K43" s="40"/>
      <c r="L43" s="40"/>
      <c r="M43" s="43">
        <v>2012</v>
      </c>
      <c r="N43" s="40">
        <f>SUM(D80:D83)</f>
        <v>295229189</v>
      </c>
      <c r="O43" s="17">
        <v>13310478</v>
      </c>
    </row>
    <row r="44" spans="1:16" ht="16" x14ac:dyDescent="0.25">
      <c r="A44" s="40"/>
      <c r="B44" s="46">
        <v>2003</v>
      </c>
      <c r="C44" s="40" t="s">
        <v>0</v>
      </c>
      <c r="D44" s="40">
        <v>62684658</v>
      </c>
      <c r="E44" s="40">
        <v>59163.843333187273</v>
      </c>
      <c r="F44" s="40">
        <f t="shared" si="2"/>
        <v>1059.5095664591108</v>
      </c>
      <c r="G44" s="40">
        <v>58159.093332404867</v>
      </c>
      <c r="H44" s="40">
        <f>D44/G44</f>
        <v>1077.8135353955663</v>
      </c>
      <c r="I44" s="40">
        <v>12493605</v>
      </c>
      <c r="J44" s="40">
        <f t="shared" si="1"/>
        <v>5.0173395108937733</v>
      </c>
      <c r="K44" s="40"/>
      <c r="L44" s="40"/>
      <c r="M44" s="43">
        <v>2013</v>
      </c>
      <c r="N44" s="40">
        <f>SUM(D84:D87)</f>
        <v>306779907</v>
      </c>
      <c r="O44" s="17">
        <v>13990844</v>
      </c>
    </row>
    <row r="45" spans="1:16" ht="16" x14ac:dyDescent="0.25">
      <c r="A45" s="40"/>
      <c r="B45" s="46"/>
      <c r="C45" s="40" t="s">
        <v>3</v>
      </c>
      <c r="D45" s="40">
        <v>67065306</v>
      </c>
      <c r="E45" s="40">
        <v>57829.733333198164</v>
      </c>
      <c r="F45" s="40">
        <f t="shared" si="2"/>
        <v>1159.7028402947865</v>
      </c>
      <c r="G45" s="40">
        <v>56860.543332486181</v>
      </c>
      <c r="H45" s="40">
        <f>D45/G45</f>
        <v>1179.470016806602</v>
      </c>
      <c r="I45" s="40">
        <v>12493605</v>
      </c>
      <c r="J45" s="40">
        <f t="shared" si="1"/>
        <v>5.3679707338274261</v>
      </c>
      <c r="K45" s="40"/>
      <c r="L45" s="40"/>
      <c r="M45" s="43">
        <v>2014</v>
      </c>
      <c r="N45" s="40">
        <f>SUM(D88:D91)</f>
        <v>304699029</v>
      </c>
      <c r="O45" s="47">
        <v>14182259</v>
      </c>
    </row>
    <row r="46" spans="1:16" ht="16" x14ac:dyDescent="0.25">
      <c r="A46" s="40"/>
      <c r="B46" s="46"/>
      <c r="C46" s="40" t="s">
        <v>2</v>
      </c>
      <c r="D46" s="40">
        <v>72069112</v>
      </c>
      <c r="E46" s="40">
        <v>33267.386666631348</v>
      </c>
      <c r="F46" s="40">
        <f t="shared" si="2"/>
        <v>2166.3592852121592</v>
      </c>
      <c r="G46" s="40"/>
      <c r="H46" s="40"/>
      <c r="I46" s="40">
        <v>12493605</v>
      </c>
      <c r="J46" s="40">
        <f t="shared" si="1"/>
        <v>5.7684801144265405</v>
      </c>
      <c r="K46" s="40"/>
      <c r="L46" s="40"/>
      <c r="M46" s="43">
        <v>2015</v>
      </c>
      <c r="N46" s="40">
        <f>SUM(D92:D95)</f>
        <v>306758335</v>
      </c>
      <c r="O46" s="47">
        <v>14436048</v>
      </c>
    </row>
    <row r="47" spans="1:16" ht="16" x14ac:dyDescent="0.25">
      <c r="A47" s="40"/>
      <c r="B47" s="46"/>
      <c r="C47" s="40" t="s">
        <v>1</v>
      </c>
      <c r="D47" s="40">
        <v>68806388</v>
      </c>
      <c r="E47" s="40">
        <v>65268.58666650689</v>
      </c>
      <c r="F47" s="40">
        <f t="shared" si="2"/>
        <v>1054.2037374207241</v>
      </c>
      <c r="G47" s="40">
        <v>60661.596665614801</v>
      </c>
      <c r="H47" s="40">
        <f>D47/G47</f>
        <v>1134.266023020821</v>
      </c>
      <c r="I47" s="40">
        <v>12493605</v>
      </c>
      <c r="J47" s="40">
        <f t="shared" si="1"/>
        <v>5.5073285893062893</v>
      </c>
      <c r="K47" s="40"/>
      <c r="L47" s="40"/>
      <c r="M47" s="43">
        <v>2016</v>
      </c>
      <c r="N47" s="40">
        <f t="shared" ref="N47" si="3">SUM(D93:D96)</f>
        <v>306470380</v>
      </c>
      <c r="O47" s="47">
        <v>15710530</v>
      </c>
    </row>
    <row r="48" spans="1:16" ht="16" x14ac:dyDescent="0.25">
      <c r="A48" s="40"/>
      <c r="B48" s="46">
        <v>2004</v>
      </c>
      <c r="C48" s="40" t="s">
        <v>0</v>
      </c>
      <c r="D48" s="40">
        <v>69275104</v>
      </c>
      <c r="E48" s="40">
        <v>59799.213333187523</v>
      </c>
      <c r="F48" s="40">
        <f t="shared" si="2"/>
        <v>1158.4617947064785</v>
      </c>
      <c r="G48" s="40">
        <v>59009.089999077791</v>
      </c>
      <c r="H48" s="40">
        <f>D48/G48</f>
        <v>1173.9734336029017</v>
      </c>
      <c r="I48" s="40">
        <v>12957119</v>
      </c>
      <c r="J48" s="40">
        <f t="shared" si="1"/>
        <v>5.3464897559403441</v>
      </c>
      <c r="K48" s="40"/>
      <c r="L48" s="40"/>
      <c r="M48" s="43"/>
      <c r="N48" s="40"/>
    </row>
    <row r="49" spans="1:31" ht="16" x14ac:dyDescent="0.25">
      <c r="A49" s="40"/>
      <c r="B49" s="46"/>
      <c r="C49" s="40" t="s">
        <v>3</v>
      </c>
      <c r="D49" s="40">
        <v>67378426</v>
      </c>
      <c r="E49" s="40">
        <v>58402.456666531405</v>
      </c>
      <c r="F49" s="40">
        <f t="shared" si="2"/>
        <v>1153.6916398007011</v>
      </c>
      <c r="G49" s="40">
        <v>57652.79666582655</v>
      </c>
      <c r="H49" s="40">
        <f>D49/G49</f>
        <v>1168.6931059137721</v>
      </c>
      <c r="I49" s="40">
        <v>12957119</v>
      </c>
      <c r="J49" s="40">
        <f t="shared" si="1"/>
        <v>5.2001086043896025</v>
      </c>
      <c r="K49" s="40"/>
      <c r="L49" s="40"/>
      <c r="M49" s="43"/>
      <c r="N49" s="40"/>
    </row>
    <row r="50" spans="1:31" ht="16" x14ac:dyDescent="0.25">
      <c r="A50" s="40"/>
      <c r="B50" s="46"/>
      <c r="C50" s="40" t="s">
        <v>2</v>
      </c>
      <c r="D50" s="40">
        <v>75084652</v>
      </c>
      <c r="E50" s="40">
        <v>33308.343333299788</v>
      </c>
      <c r="F50" s="40">
        <f t="shared" si="2"/>
        <v>2254.2295559003269</v>
      </c>
      <c r="G50" s="40"/>
      <c r="H50" s="40"/>
      <c r="I50" s="40">
        <v>12957119</v>
      </c>
      <c r="J50" s="40">
        <f t="shared" si="1"/>
        <v>5.7948570202990339</v>
      </c>
      <c r="K50" s="40"/>
      <c r="L50" s="40"/>
      <c r="M50" s="43"/>
      <c r="N50" s="40"/>
    </row>
    <row r="51" spans="1:31" ht="16" x14ac:dyDescent="0.25">
      <c r="A51" s="40"/>
      <c r="B51" s="46"/>
      <c r="C51" s="40" t="s">
        <v>1</v>
      </c>
      <c r="D51" s="40">
        <v>71051586</v>
      </c>
      <c r="E51" s="40">
        <v>66031.233333173892</v>
      </c>
      <c r="F51" s="40">
        <f t="shared" si="2"/>
        <v>1076.0299696583722</v>
      </c>
      <c r="G51" s="40">
        <v>61582.566665618069</v>
      </c>
      <c r="H51" s="40">
        <f>D51/G51</f>
        <v>1153.7613621367384</v>
      </c>
      <c r="I51" s="40">
        <v>12957119</v>
      </c>
      <c r="J51" s="40">
        <f t="shared" si="1"/>
        <v>5.4835944626270701</v>
      </c>
      <c r="K51" s="40"/>
      <c r="L51" s="40"/>
      <c r="M51" s="43"/>
      <c r="N51" s="40"/>
    </row>
    <row r="52" spans="1:31" ht="16" x14ac:dyDescent="0.25">
      <c r="A52" s="40"/>
      <c r="B52" s="46">
        <v>2005</v>
      </c>
      <c r="C52" s="40" t="s">
        <v>0</v>
      </c>
      <c r="D52" s="40">
        <v>68959202</v>
      </c>
      <c r="E52" s="40">
        <v>60126.769999856071</v>
      </c>
      <c r="F52" s="40">
        <f t="shared" si="2"/>
        <v>1146.896831480638</v>
      </c>
      <c r="G52" s="40">
        <v>59523.503332440421</v>
      </c>
      <c r="H52" s="40">
        <f>D52/G52</f>
        <v>1158.5205530471037</v>
      </c>
      <c r="I52" s="40">
        <v>13063744</v>
      </c>
      <c r="J52" s="40">
        <f t="shared" si="1"/>
        <v>5.2786706475570861</v>
      </c>
      <c r="K52" s="40"/>
      <c r="L52" s="40"/>
      <c r="M52" s="43"/>
      <c r="N52" s="40"/>
      <c r="O52" s="18"/>
      <c r="P52" s="50"/>
      <c r="Q52" s="50"/>
      <c r="R52" s="50"/>
      <c r="S52" s="19"/>
      <c r="V52" s="19"/>
      <c r="W52" s="19"/>
      <c r="X52" s="20"/>
      <c r="Y52" s="20"/>
      <c r="Z52" s="20"/>
      <c r="AB52" s="21"/>
      <c r="AC52" s="21"/>
    </row>
    <row r="53" spans="1:31" ht="16" x14ac:dyDescent="0.25">
      <c r="A53" s="40"/>
      <c r="B53" s="46"/>
      <c r="C53" s="40" t="s">
        <v>3</v>
      </c>
      <c r="D53" s="40">
        <v>68679462</v>
      </c>
      <c r="E53" s="40">
        <v>59156.083333198345</v>
      </c>
      <c r="F53" s="40">
        <f t="shared" si="2"/>
        <v>1160.9873090001743</v>
      </c>
      <c r="G53" s="40">
        <v>58273.77333249621</v>
      </c>
      <c r="H53" s="40">
        <f>D53/G53</f>
        <v>1178.565554835988</v>
      </c>
      <c r="I53" s="40">
        <v>13063744</v>
      </c>
      <c r="J53" s="40">
        <f t="shared" si="1"/>
        <v>5.2572571844641169</v>
      </c>
      <c r="K53" s="40"/>
      <c r="L53" s="40"/>
      <c r="M53" s="43"/>
      <c r="N53" s="40"/>
      <c r="O53" s="22"/>
      <c r="P53" s="22"/>
      <c r="Q53" s="22"/>
      <c r="R53" s="22"/>
      <c r="S53" s="22"/>
      <c r="T53" s="22"/>
      <c r="U53" s="22"/>
      <c r="V53" s="22"/>
      <c r="W53" s="22"/>
      <c r="X53" s="22"/>
      <c r="Y53" s="22"/>
      <c r="Z53" s="22"/>
      <c r="AA53" s="22"/>
      <c r="AB53" s="22"/>
      <c r="AC53" s="22"/>
      <c r="AD53" s="22"/>
      <c r="AE53" s="22"/>
    </row>
    <row r="54" spans="1:31" ht="16" x14ac:dyDescent="0.25">
      <c r="A54" s="40"/>
      <c r="B54" s="46"/>
      <c r="C54" s="40" t="s">
        <v>2</v>
      </c>
      <c r="D54" s="40">
        <v>73910300</v>
      </c>
      <c r="E54" s="40">
        <v>32907.506666634225</v>
      </c>
      <c r="F54" s="40">
        <f t="shared" si="2"/>
        <v>2246.001216340695</v>
      </c>
      <c r="G54" s="40"/>
      <c r="H54" s="40"/>
      <c r="I54" s="40">
        <v>13063744</v>
      </c>
      <c r="J54" s="40">
        <f t="shared" si="1"/>
        <v>5.6576659799824611</v>
      </c>
      <c r="K54" s="40"/>
      <c r="L54" s="40"/>
      <c r="M54" s="43"/>
      <c r="N54" s="40"/>
      <c r="O54" s="22"/>
      <c r="P54" s="22"/>
      <c r="Q54" s="22"/>
      <c r="R54" s="22"/>
      <c r="S54" s="22"/>
      <c r="T54" s="22"/>
      <c r="U54" s="22"/>
      <c r="V54" s="22"/>
      <c r="W54" s="22"/>
      <c r="X54" s="22"/>
      <c r="Y54" s="22"/>
      <c r="Z54" s="22"/>
      <c r="AA54" s="22"/>
      <c r="AB54" s="22"/>
      <c r="AC54" s="22"/>
      <c r="AD54" s="22"/>
      <c r="AE54" s="22"/>
    </row>
    <row r="55" spans="1:31" ht="16" x14ac:dyDescent="0.25">
      <c r="A55" s="40"/>
      <c r="B55" s="46"/>
      <c r="C55" s="40" t="s">
        <v>1</v>
      </c>
      <c r="D55" s="40">
        <v>75534814</v>
      </c>
      <c r="E55" s="40">
        <v>66223.986666505371</v>
      </c>
      <c r="F55" s="40">
        <f t="shared" si="2"/>
        <v>1140.595995532293</v>
      </c>
      <c r="G55" s="40">
        <v>61467.659998964191</v>
      </c>
      <c r="H55" s="40">
        <f>D55/G55</f>
        <v>1228.8545554080447</v>
      </c>
      <c r="I55" s="40">
        <v>13063744</v>
      </c>
      <c r="J55" s="40">
        <f t="shared" si="1"/>
        <v>5.7820188454397146</v>
      </c>
      <c r="K55" s="40"/>
      <c r="L55" s="40"/>
      <c r="M55" s="43"/>
      <c r="N55" s="40"/>
      <c r="O55" s="22"/>
      <c r="P55" s="22"/>
      <c r="Q55" s="22"/>
      <c r="R55" s="22"/>
      <c r="S55" s="22"/>
      <c r="T55" s="22"/>
      <c r="U55" s="22"/>
      <c r="V55" s="22"/>
      <c r="W55" s="22"/>
      <c r="X55" s="22"/>
      <c r="Y55" s="22"/>
      <c r="Z55" s="22"/>
      <c r="AA55" s="22"/>
      <c r="AB55" s="22"/>
      <c r="AC55" s="22"/>
      <c r="AD55" s="22"/>
      <c r="AE55" s="22"/>
    </row>
    <row r="56" spans="1:31" ht="16" x14ac:dyDescent="0.25">
      <c r="A56" s="40"/>
      <c r="B56" s="46">
        <v>2006</v>
      </c>
      <c r="C56" s="40" t="s">
        <v>0</v>
      </c>
      <c r="D56" s="40">
        <v>71996916</v>
      </c>
      <c r="E56" s="40">
        <v>60654.463333184132</v>
      </c>
      <c r="F56" s="40">
        <f t="shared" si="2"/>
        <v>1187.0011214922481</v>
      </c>
      <c r="G56" s="40">
        <v>59819.206665738493</v>
      </c>
      <c r="H56" s="40">
        <f>D56/G56</f>
        <v>1203.5752396769296</v>
      </c>
      <c r="I56" s="40">
        <v>13228110</v>
      </c>
      <c r="J56" s="40">
        <f t="shared" si="1"/>
        <v>5.4427212957860194</v>
      </c>
      <c r="K56" s="40"/>
      <c r="L56" s="40"/>
      <c r="M56" s="43"/>
      <c r="N56" s="40"/>
      <c r="O56" s="22"/>
      <c r="P56" s="22"/>
      <c r="Q56" s="22"/>
      <c r="R56" s="22"/>
      <c r="S56" s="22"/>
      <c r="T56" s="22"/>
      <c r="U56" s="22"/>
      <c r="V56" s="22"/>
      <c r="W56" s="22"/>
      <c r="X56" s="22"/>
      <c r="Y56" s="22"/>
      <c r="Z56" s="22"/>
      <c r="AA56" s="22"/>
      <c r="AB56" s="22"/>
      <c r="AC56" s="22"/>
      <c r="AD56" s="22"/>
      <c r="AE56" s="22"/>
    </row>
    <row r="57" spans="1:31" ht="16" x14ac:dyDescent="0.25">
      <c r="A57" s="40"/>
      <c r="B57" s="46"/>
      <c r="C57" s="40" t="s">
        <v>3</v>
      </c>
      <c r="D57" s="40">
        <v>74819631</v>
      </c>
      <c r="E57" s="40">
        <v>59258.509999862828</v>
      </c>
      <c r="F57" s="40">
        <f t="shared" si="2"/>
        <v>1262.5972370917391</v>
      </c>
      <c r="G57" s="40">
        <v>58149.473332490939</v>
      </c>
      <c r="H57" s="40">
        <f>D57/G57</f>
        <v>1286.6777068158694</v>
      </c>
      <c r="I57" s="40">
        <v>13228110</v>
      </c>
      <c r="J57" s="40">
        <f t="shared" si="1"/>
        <v>5.6561089225898487</v>
      </c>
      <c r="K57" s="40"/>
      <c r="L57" s="40"/>
      <c r="M57" s="43"/>
      <c r="N57" s="40"/>
      <c r="O57" s="22"/>
      <c r="P57" s="22"/>
      <c r="Q57" s="22"/>
      <c r="R57" s="22"/>
      <c r="S57" s="22"/>
      <c r="T57" s="22"/>
      <c r="U57" s="22"/>
      <c r="V57" s="22"/>
      <c r="W57" s="22"/>
      <c r="X57" s="22"/>
      <c r="Y57" s="22"/>
      <c r="Z57" s="22"/>
      <c r="AA57" s="22"/>
      <c r="AB57" s="22"/>
      <c r="AC57" s="22"/>
      <c r="AD57" s="22"/>
      <c r="AE57" s="22"/>
    </row>
    <row r="58" spans="1:31" ht="16" x14ac:dyDescent="0.25">
      <c r="A58" s="40"/>
      <c r="B58" s="46"/>
      <c r="C58" s="40" t="s">
        <v>2</v>
      </c>
      <c r="D58" s="40">
        <v>73607308</v>
      </c>
      <c r="E58" s="40">
        <v>32662.643333301676</v>
      </c>
      <c r="F58" s="40">
        <f t="shared" si="2"/>
        <v>2253.5624948931368</v>
      </c>
      <c r="G58" s="40"/>
      <c r="H58" s="40"/>
      <c r="I58" s="40">
        <v>13228110</v>
      </c>
      <c r="J58" s="40">
        <f t="shared" si="1"/>
        <v>5.5644614385577382</v>
      </c>
      <c r="K58" s="40"/>
      <c r="L58" s="40"/>
      <c r="M58" s="43"/>
      <c r="N58" s="40"/>
      <c r="O58" s="22"/>
      <c r="P58" s="22"/>
      <c r="Q58" s="22"/>
      <c r="R58" s="22"/>
      <c r="S58" s="22"/>
      <c r="T58" s="22"/>
      <c r="U58" s="22"/>
      <c r="V58" s="22"/>
      <c r="W58" s="22"/>
      <c r="X58" s="22"/>
      <c r="Y58" s="22"/>
      <c r="Z58" s="22"/>
      <c r="AA58" s="22"/>
      <c r="AB58" s="22"/>
      <c r="AC58" s="22"/>
      <c r="AD58" s="22"/>
      <c r="AE58" s="22"/>
    </row>
    <row r="59" spans="1:31" ht="16" x14ac:dyDescent="0.25">
      <c r="A59" s="40"/>
      <c r="B59" s="46"/>
      <c r="C59" s="40" t="s">
        <v>1</v>
      </c>
      <c r="D59" s="40">
        <v>74560031</v>
      </c>
      <c r="E59" s="40">
        <v>66392.223100000003</v>
      </c>
      <c r="F59" s="40">
        <f t="shared" si="2"/>
        <v>1123.023563884849</v>
      </c>
      <c r="G59" s="40">
        <v>61825.526665618017</v>
      </c>
      <c r="H59" s="40">
        <f>D59/G59</f>
        <v>1205.9748621836457</v>
      </c>
      <c r="I59" s="40">
        <v>13228110</v>
      </c>
      <c r="J59" s="40">
        <f t="shared" si="1"/>
        <v>5.6364840479856912</v>
      </c>
      <c r="K59" s="40"/>
      <c r="L59" s="40"/>
      <c r="M59" s="43"/>
      <c r="N59" s="40"/>
      <c r="O59" s="22"/>
      <c r="P59" s="22"/>
      <c r="Q59" s="22"/>
      <c r="R59" s="22"/>
      <c r="S59" s="22"/>
      <c r="T59" s="22"/>
      <c r="U59" s="22"/>
      <c r="V59" s="22"/>
      <c r="W59" s="22"/>
      <c r="X59" s="22"/>
      <c r="Y59" s="22"/>
      <c r="Z59" s="22"/>
      <c r="AA59" s="22"/>
      <c r="AB59" s="22"/>
      <c r="AC59" s="22"/>
      <c r="AD59" s="22"/>
      <c r="AE59" s="22"/>
    </row>
    <row r="60" spans="1:31" ht="16" x14ac:dyDescent="0.25">
      <c r="A60" s="40"/>
      <c r="B60" s="46">
        <v>2007</v>
      </c>
      <c r="C60" s="40" t="s">
        <v>0</v>
      </c>
      <c r="D60" s="40">
        <v>71590143</v>
      </c>
      <c r="E60" s="40">
        <v>60789.187300000005</v>
      </c>
      <c r="F60" s="40">
        <f t="shared" si="2"/>
        <v>1177.6788961940933</v>
      </c>
      <c r="G60" s="40">
        <v>60222.036665733292</v>
      </c>
      <c r="H60" s="40">
        <f>D60/G60</f>
        <v>1188.7698750104748</v>
      </c>
      <c r="I60" s="40">
        <v>13337748</v>
      </c>
      <c r="J60" s="40">
        <f t="shared" si="1"/>
        <v>5.3674835511961989</v>
      </c>
      <c r="K60" s="40"/>
      <c r="L60" s="40"/>
      <c r="M60" s="43"/>
      <c r="N60" s="40"/>
      <c r="O60" s="22"/>
      <c r="P60" s="22"/>
      <c r="Q60" s="22"/>
      <c r="R60" s="22"/>
      <c r="S60" s="22"/>
      <c r="T60" s="22"/>
      <c r="U60" s="22"/>
      <c r="V60" s="22"/>
      <c r="W60" s="22"/>
      <c r="X60" s="22"/>
      <c r="Y60" s="22"/>
      <c r="Z60" s="22"/>
      <c r="AA60" s="22"/>
      <c r="AB60" s="22"/>
      <c r="AC60" s="22"/>
      <c r="AD60" s="22"/>
      <c r="AE60" s="22"/>
    </row>
    <row r="61" spans="1:31" ht="16" x14ac:dyDescent="0.25">
      <c r="A61" s="40"/>
      <c r="B61" s="46"/>
      <c r="C61" s="40" t="s">
        <v>3</v>
      </c>
      <c r="D61" s="40">
        <v>74872428</v>
      </c>
      <c r="E61" s="40">
        <v>59455.205499999996</v>
      </c>
      <c r="F61" s="40">
        <f t="shared" si="2"/>
        <v>1259.3082030470823</v>
      </c>
      <c r="G61" s="40">
        <v>58648.546665817827</v>
      </c>
      <c r="H61" s="40">
        <f>D61/G61</f>
        <v>1276.628872436117</v>
      </c>
      <c r="I61" s="40">
        <v>13337748</v>
      </c>
      <c r="J61" s="40">
        <f t="shared" si="1"/>
        <v>5.6135734458320847</v>
      </c>
      <c r="K61" s="40"/>
      <c r="L61" s="40"/>
      <c r="M61" s="43"/>
      <c r="N61" s="40"/>
      <c r="O61" s="22"/>
      <c r="P61" s="22"/>
      <c r="Q61" s="22"/>
      <c r="R61" s="22"/>
      <c r="S61" s="22"/>
      <c r="T61" s="22"/>
      <c r="U61" s="22"/>
      <c r="V61" s="22"/>
      <c r="W61" s="22"/>
      <c r="X61" s="22"/>
      <c r="Y61" s="22"/>
      <c r="Z61" s="22"/>
      <c r="AA61" s="22"/>
      <c r="AB61" s="22"/>
      <c r="AC61" s="22"/>
      <c r="AD61" s="22"/>
      <c r="AE61" s="22"/>
    </row>
    <row r="62" spans="1:31" ht="16" x14ac:dyDescent="0.25">
      <c r="A62" s="40"/>
      <c r="B62" s="46"/>
      <c r="C62" s="40" t="s">
        <v>2</v>
      </c>
      <c r="D62" s="40">
        <v>74646534</v>
      </c>
      <c r="E62" s="40">
        <v>32939.8655</v>
      </c>
      <c r="F62" s="40">
        <f t="shared" si="2"/>
        <v>2266.1456829567201</v>
      </c>
      <c r="G62" s="40"/>
      <c r="H62" s="40"/>
      <c r="I62" s="40">
        <v>13337748</v>
      </c>
      <c r="J62" s="40">
        <f t="shared" si="1"/>
        <v>5.5966370034881452</v>
      </c>
      <c r="K62" s="40"/>
      <c r="L62" s="40"/>
      <c r="M62" s="43"/>
      <c r="N62" s="40"/>
      <c r="O62" s="22"/>
      <c r="P62" s="22"/>
      <c r="Q62" s="22"/>
      <c r="R62" s="22"/>
      <c r="S62" s="22"/>
      <c r="T62" s="22"/>
      <c r="U62" s="22"/>
      <c r="V62" s="22"/>
      <c r="W62" s="22"/>
      <c r="X62" s="22"/>
      <c r="Y62" s="22"/>
      <c r="Z62" s="22"/>
      <c r="AA62" s="22"/>
      <c r="AB62" s="22"/>
      <c r="AC62" s="22"/>
      <c r="AD62" s="22"/>
      <c r="AE62" s="22"/>
    </row>
    <row r="63" spans="1:31" ht="16" x14ac:dyDescent="0.25">
      <c r="A63" s="40"/>
      <c r="B63" s="46"/>
      <c r="C63" s="40" t="s">
        <v>1</v>
      </c>
      <c r="D63" s="40">
        <v>73079998</v>
      </c>
      <c r="E63" s="40">
        <v>67637.007100000003</v>
      </c>
      <c r="F63" s="40">
        <f t="shared" si="2"/>
        <v>1080.4735622312892</v>
      </c>
      <c r="G63" s="40">
        <v>62927.739998932193</v>
      </c>
      <c r="H63" s="40">
        <f>D63/G63</f>
        <v>1161.3319976411051</v>
      </c>
      <c r="I63" s="40">
        <v>13337748</v>
      </c>
      <c r="J63" s="40">
        <f t="shared" si="1"/>
        <v>5.4791856916175057</v>
      </c>
      <c r="K63" s="40"/>
      <c r="L63" s="40"/>
      <c r="M63" s="43"/>
      <c r="N63" s="40"/>
      <c r="O63" s="22"/>
      <c r="P63" s="22"/>
      <c r="Q63" s="22"/>
      <c r="R63" s="22"/>
      <c r="S63" s="22"/>
      <c r="T63" s="22"/>
      <c r="U63" s="22"/>
      <c r="V63" s="22"/>
      <c r="W63" s="22"/>
      <c r="X63" s="22"/>
      <c r="Y63" s="22"/>
      <c r="Z63" s="22"/>
      <c r="AA63" s="22"/>
      <c r="AB63" s="22"/>
      <c r="AC63" s="22"/>
      <c r="AD63" s="22"/>
      <c r="AE63" s="22"/>
    </row>
    <row r="64" spans="1:31" ht="16" x14ac:dyDescent="0.25">
      <c r="A64" s="40"/>
      <c r="B64" s="46">
        <v>2008</v>
      </c>
      <c r="C64" s="40" t="s">
        <v>0</v>
      </c>
      <c r="D64" s="40">
        <v>70869309</v>
      </c>
      <c r="E64" s="40">
        <v>61749.477799999993</v>
      </c>
      <c r="F64" s="40">
        <f t="shared" si="2"/>
        <v>1147.6908230631225</v>
      </c>
      <c r="G64" s="40">
        <v>61074.566665717422</v>
      </c>
      <c r="H64" s="40">
        <f>D64/G64</f>
        <v>1160.3735051923111</v>
      </c>
      <c r="I64" s="40">
        <v>13335937</v>
      </c>
      <c r="J64" s="40">
        <f t="shared" si="1"/>
        <v>5.3141604523176733</v>
      </c>
      <c r="K64" s="40"/>
      <c r="L64" s="40"/>
      <c r="M64" s="43"/>
      <c r="N64" s="40"/>
      <c r="O64" s="22"/>
      <c r="P64" s="22"/>
      <c r="Q64" s="22"/>
      <c r="R64" s="22"/>
      <c r="S64" s="22"/>
      <c r="T64" s="22"/>
      <c r="U64" s="22"/>
      <c r="V64" s="22"/>
      <c r="W64" s="22"/>
      <c r="X64" s="22"/>
      <c r="Y64" s="22"/>
      <c r="Z64" s="22"/>
      <c r="AA64" s="22"/>
      <c r="AB64" s="22"/>
      <c r="AC64" s="22"/>
      <c r="AD64" s="22"/>
      <c r="AE64" s="22"/>
    </row>
    <row r="65" spans="1:31" ht="16" x14ac:dyDescent="0.25">
      <c r="A65" s="40"/>
      <c r="B65" s="46"/>
      <c r="C65" s="40" t="s">
        <v>3</v>
      </c>
      <c r="D65" s="40">
        <v>72874335</v>
      </c>
      <c r="E65" s="40">
        <v>60656.449700000012</v>
      </c>
      <c r="F65" s="40">
        <f t="shared" si="2"/>
        <v>1201.4276364744107</v>
      </c>
      <c r="G65" s="40">
        <v>59772.473332479734</v>
      </c>
      <c r="H65" s="40">
        <f>D65/G65</f>
        <v>1219.1955751043156</v>
      </c>
      <c r="I65" s="40">
        <v>13335937</v>
      </c>
      <c r="J65" s="40">
        <f t="shared" si="1"/>
        <v>5.4645080431918656</v>
      </c>
      <c r="K65" s="40"/>
      <c r="L65" s="40"/>
      <c r="M65" s="43"/>
      <c r="N65" s="40"/>
      <c r="O65" s="22"/>
      <c r="P65" s="22"/>
      <c r="Q65" s="22"/>
      <c r="R65" s="22"/>
      <c r="S65" s="22"/>
      <c r="T65" s="22"/>
      <c r="U65" s="22"/>
      <c r="V65" s="22"/>
      <c r="W65" s="22"/>
      <c r="X65" s="22"/>
      <c r="Y65" s="22"/>
      <c r="Z65" s="22"/>
      <c r="AA65" s="22"/>
      <c r="AB65" s="22"/>
      <c r="AC65" s="22"/>
      <c r="AD65" s="22"/>
      <c r="AE65" s="22"/>
    </row>
    <row r="66" spans="1:31" ht="16" x14ac:dyDescent="0.25">
      <c r="A66" s="40"/>
      <c r="B66" s="46"/>
      <c r="C66" s="40" t="s">
        <v>2</v>
      </c>
      <c r="D66" s="40">
        <v>77765343</v>
      </c>
      <c r="E66" s="40">
        <v>33486.5942</v>
      </c>
      <c r="F66" s="40">
        <f t="shared" si="2"/>
        <v>2322.2828375899749</v>
      </c>
      <c r="G66" s="40"/>
      <c r="H66" s="40"/>
      <c r="I66" s="40">
        <v>13335937</v>
      </c>
      <c r="J66" s="40">
        <f t="shared" si="1"/>
        <v>5.8312620253080079</v>
      </c>
      <c r="K66" s="40"/>
      <c r="L66" s="40"/>
      <c r="M66" s="43"/>
      <c r="N66" s="40"/>
      <c r="O66" s="22"/>
      <c r="P66" s="22"/>
      <c r="Q66" s="22"/>
      <c r="R66" s="22"/>
      <c r="S66" s="22"/>
      <c r="T66" s="22"/>
      <c r="U66" s="22"/>
      <c r="V66" s="22"/>
      <c r="W66" s="22"/>
      <c r="X66" s="22"/>
      <c r="Y66" s="22"/>
      <c r="Z66" s="22"/>
      <c r="AA66" s="22"/>
      <c r="AB66" s="22"/>
      <c r="AC66" s="22"/>
      <c r="AD66" s="22"/>
      <c r="AE66" s="22"/>
    </row>
    <row r="67" spans="1:31" ht="16" x14ac:dyDescent="0.25">
      <c r="A67" s="40"/>
      <c r="B67" s="46"/>
      <c r="C67" s="40" t="s">
        <v>1</v>
      </c>
      <c r="D67" s="40">
        <v>74569197</v>
      </c>
      <c r="E67" s="40">
        <v>69932.511899999998</v>
      </c>
      <c r="F67" s="40">
        <f t="shared" si="2"/>
        <v>1066.3022816430537</v>
      </c>
      <c r="G67" s="40">
        <v>64767.413332233344</v>
      </c>
      <c r="H67" s="40">
        <f>D67/G67</f>
        <v>1151.3381986939492</v>
      </c>
      <c r="I67" s="40">
        <v>13335937</v>
      </c>
      <c r="J67" s="40">
        <f t="shared" si="1"/>
        <v>5.5915978757248181</v>
      </c>
      <c r="K67" s="40"/>
      <c r="L67" s="40"/>
      <c r="M67" s="43"/>
      <c r="N67" s="40"/>
      <c r="O67" s="22"/>
      <c r="P67" s="22"/>
      <c r="Q67" s="22"/>
      <c r="R67" s="22"/>
      <c r="S67" s="22"/>
      <c r="T67" s="22"/>
      <c r="U67" s="22"/>
      <c r="V67" s="22"/>
      <c r="W67" s="22"/>
      <c r="X67" s="22"/>
      <c r="Y67" s="22"/>
      <c r="Z67" s="22"/>
      <c r="AA67" s="22"/>
      <c r="AB67" s="22"/>
      <c r="AC67" s="22"/>
      <c r="AD67" s="22"/>
      <c r="AE67" s="22"/>
    </row>
    <row r="68" spans="1:31" ht="16" x14ac:dyDescent="0.25">
      <c r="A68" s="40"/>
      <c r="B68" s="46">
        <v>2009</v>
      </c>
      <c r="C68" s="40" t="s">
        <v>0</v>
      </c>
      <c r="D68" s="40">
        <v>70100012</v>
      </c>
      <c r="E68" s="40">
        <v>63519.299299999991</v>
      </c>
      <c r="F68" s="40">
        <f t="shared" si="2"/>
        <v>1103.6017835920934</v>
      </c>
      <c r="G68" s="40">
        <v>62971.313332321763</v>
      </c>
      <c r="H68" s="40">
        <f>D68/G68</f>
        <v>1113.2054945409443</v>
      </c>
      <c r="I68" s="40">
        <v>13331413</v>
      </c>
      <c r="J68" s="40">
        <f t="shared" si="1"/>
        <v>5.2582582206402275</v>
      </c>
      <c r="K68" s="40"/>
      <c r="L68" s="40"/>
      <c r="M68" s="43"/>
      <c r="N68" s="40"/>
      <c r="O68" s="23"/>
      <c r="P68" s="2"/>
      <c r="Q68" s="2"/>
      <c r="R68" s="8"/>
      <c r="S68" s="3"/>
      <c r="T68" s="22"/>
      <c r="U68" s="24"/>
      <c r="V68" s="24"/>
      <c r="W68" s="24"/>
      <c r="X68" s="24"/>
      <c r="Y68" s="25"/>
      <c r="Z68" s="26"/>
      <c r="AC68" s="27"/>
      <c r="AD68" s="28"/>
    </row>
    <row r="69" spans="1:31" ht="16" x14ac:dyDescent="0.25">
      <c r="A69" s="40"/>
      <c r="B69" s="46"/>
      <c r="C69" s="40" t="s">
        <v>3</v>
      </c>
      <c r="D69" s="40">
        <v>75141207</v>
      </c>
      <c r="E69" s="40">
        <v>62310.977099999996</v>
      </c>
      <c r="F69" s="40">
        <f t="shared" si="2"/>
        <v>1205.9064148425946</v>
      </c>
      <c r="G69" s="40">
        <v>61438.166665764787</v>
      </c>
      <c r="H69" s="40">
        <f>D69/G69</f>
        <v>1223.037910762903</v>
      </c>
      <c r="I69" s="40">
        <v>13331413</v>
      </c>
      <c r="J69" s="40">
        <f t="shared" si="1"/>
        <v>5.6364023078423866</v>
      </c>
      <c r="K69" s="40"/>
      <c r="L69" s="40"/>
      <c r="M69" s="43"/>
      <c r="N69" s="40"/>
      <c r="O69" s="23"/>
      <c r="P69" s="2"/>
      <c r="Q69" s="2"/>
      <c r="R69" s="8"/>
      <c r="S69" s="3"/>
      <c r="T69" s="22"/>
      <c r="U69" s="24"/>
      <c r="V69" s="24"/>
      <c r="W69" s="24"/>
      <c r="X69" s="24"/>
      <c r="Y69" s="25"/>
      <c r="Z69" s="26"/>
      <c r="AC69" s="28"/>
      <c r="AD69" s="28"/>
    </row>
    <row r="70" spans="1:31" ht="16" x14ac:dyDescent="0.25">
      <c r="A70" s="40"/>
      <c r="B70" s="46"/>
      <c r="C70" s="40" t="s">
        <v>2</v>
      </c>
      <c r="D70" s="40">
        <v>74640597</v>
      </c>
      <c r="E70" s="40">
        <v>34387.981200000002</v>
      </c>
      <c r="F70" s="40">
        <f t="shared" si="2"/>
        <v>2170.543148953449</v>
      </c>
      <c r="G70" s="40"/>
      <c r="H70" s="40"/>
      <c r="I70" s="40">
        <v>13331413</v>
      </c>
      <c r="J70" s="40">
        <f t="shared" si="1"/>
        <v>5.5988511495368121</v>
      </c>
      <c r="K70" s="40"/>
      <c r="L70" s="40"/>
      <c r="M70" s="43"/>
      <c r="N70" s="40"/>
      <c r="O70" s="23"/>
      <c r="P70" s="2"/>
      <c r="Q70" s="2"/>
      <c r="R70" s="8"/>
      <c r="S70" s="3"/>
      <c r="T70" s="22"/>
      <c r="U70" s="24"/>
      <c r="V70" s="24"/>
      <c r="W70" s="24"/>
      <c r="X70" s="24"/>
      <c r="Y70" s="25"/>
      <c r="Z70" s="26"/>
      <c r="AA70" s="22"/>
      <c r="AB70" s="28"/>
      <c r="AC70" s="28"/>
      <c r="AD70" s="28"/>
    </row>
    <row r="71" spans="1:31" ht="16" x14ac:dyDescent="0.25">
      <c r="A71" s="40"/>
      <c r="B71" s="46"/>
      <c r="C71" s="40" t="s">
        <v>1</v>
      </c>
      <c r="D71" s="40">
        <v>74357867</v>
      </c>
      <c r="E71" s="40">
        <v>71025.606400000004</v>
      </c>
      <c r="F71" s="40">
        <f t="shared" si="2"/>
        <v>1046.9163273486672</v>
      </c>
      <c r="G71" s="40">
        <v>64190.40999890455</v>
      </c>
      <c r="H71" s="40">
        <f>D71/G71</f>
        <v>1158.3952649822452</v>
      </c>
      <c r="I71" s="40">
        <v>13331413</v>
      </c>
      <c r="J71" s="40">
        <f t="shared" si="1"/>
        <v>5.5776433450827758</v>
      </c>
      <c r="K71" s="40"/>
      <c r="L71" s="40"/>
      <c r="M71" s="43"/>
      <c r="N71" s="40"/>
      <c r="O71" s="23"/>
      <c r="P71" s="2"/>
      <c r="Q71" s="2"/>
      <c r="R71" s="8"/>
      <c r="S71" s="3"/>
      <c r="T71" s="22"/>
      <c r="U71" s="24"/>
      <c r="V71" s="24"/>
      <c r="W71" s="24"/>
      <c r="X71" s="24"/>
      <c r="Y71" s="25"/>
      <c r="Z71" s="26"/>
      <c r="AA71" s="22"/>
      <c r="AB71" s="28"/>
      <c r="AC71" s="28"/>
      <c r="AD71" s="28"/>
    </row>
    <row r="72" spans="1:31" ht="16" x14ac:dyDescent="0.25">
      <c r="A72" s="40"/>
      <c r="B72" s="46">
        <v>2010</v>
      </c>
      <c r="C72" s="40" t="s">
        <v>0</v>
      </c>
      <c r="D72" s="40">
        <v>70611264</v>
      </c>
      <c r="E72" s="40">
        <v>64965.476699999999</v>
      </c>
      <c r="F72" s="40">
        <f t="shared" si="2"/>
        <v>1086.9044234997509</v>
      </c>
      <c r="G72" s="40">
        <v>62827.736665651508</v>
      </c>
      <c r="H72" s="40">
        <f>D72/G72</f>
        <v>1123.8868013942608</v>
      </c>
      <c r="I72" s="40">
        <v>13328125</v>
      </c>
      <c r="J72" s="40">
        <f t="shared" si="1"/>
        <v>5.2979142977725671</v>
      </c>
      <c r="K72" s="40"/>
      <c r="L72" s="40"/>
      <c r="M72" s="43"/>
      <c r="N72" s="40"/>
      <c r="O72" s="23"/>
      <c r="P72" s="2"/>
      <c r="Q72" s="2"/>
      <c r="R72" s="8"/>
      <c r="S72" s="3"/>
      <c r="T72" s="22"/>
      <c r="U72" s="24"/>
      <c r="V72" s="24"/>
      <c r="W72" s="24"/>
      <c r="X72" s="24"/>
      <c r="Y72" s="25"/>
      <c r="Z72" s="26"/>
      <c r="AA72" s="22"/>
      <c r="AB72" s="27"/>
      <c r="AC72" s="27"/>
      <c r="AD72" s="27"/>
    </row>
    <row r="73" spans="1:31" ht="16" x14ac:dyDescent="0.25">
      <c r="A73" s="40"/>
      <c r="B73" s="46"/>
      <c r="C73" s="40" t="s">
        <v>3</v>
      </c>
      <c r="D73" s="40">
        <v>69828278</v>
      </c>
      <c r="E73" s="40">
        <v>63064.570899999999</v>
      </c>
      <c r="F73" s="40">
        <f t="shared" si="2"/>
        <v>1107.2505053705202</v>
      </c>
      <c r="G73" s="40">
        <v>61191.476665748007</v>
      </c>
      <c r="H73" s="40">
        <f>D73/G73</f>
        <v>1141.143861937335</v>
      </c>
      <c r="I73" s="40">
        <v>13328125</v>
      </c>
      <c r="J73" s="40">
        <f t="shared" si="1"/>
        <v>5.2391673997655337</v>
      </c>
      <c r="K73" s="40"/>
      <c r="L73" s="40"/>
      <c r="M73" s="43"/>
      <c r="N73" s="40"/>
      <c r="O73" s="23"/>
      <c r="P73" s="2"/>
      <c r="Q73" s="2"/>
      <c r="R73" s="8"/>
      <c r="S73" s="3"/>
      <c r="T73" s="22"/>
      <c r="U73" s="24"/>
      <c r="V73" s="24"/>
      <c r="W73" s="24"/>
      <c r="X73" s="24"/>
      <c r="Y73" s="25"/>
      <c r="Z73" s="26"/>
      <c r="AA73" s="22"/>
      <c r="AB73" s="28"/>
      <c r="AC73" s="28"/>
      <c r="AD73" s="28"/>
    </row>
    <row r="74" spans="1:31" ht="16" x14ac:dyDescent="0.25">
      <c r="A74" s="40"/>
      <c r="B74" s="46"/>
      <c r="C74" s="40" t="s">
        <v>2</v>
      </c>
      <c r="D74" s="40">
        <v>80123774</v>
      </c>
      <c r="E74" s="40">
        <v>35200.212500000001</v>
      </c>
      <c r="F74" s="40">
        <f>D74/E74</f>
        <v>2276.2298381011192</v>
      </c>
      <c r="G74" s="40"/>
      <c r="H74" s="40"/>
      <c r="I74" s="40">
        <v>13328125</v>
      </c>
      <c r="J74" s="40">
        <f t="shared" si="1"/>
        <v>6.0116313434935522</v>
      </c>
      <c r="K74" s="40"/>
      <c r="L74" s="40"/>
      <c r="M74" s="43"/>
      <c r="N74" s="40"/>
      <c r="O74" s="23"/>
      <c r="P74" s="2"/>
      <c r="Q74" s="2"/>
      <c r="R74" s="8"/>
      <c r="S74" s="3"/>
      <c r="T74" s="22"/>
      <c r="U74" s="24"/>
      <c r="V74" s="24"/>
      <c r="W74" s="24"/>
      <c r="X74" s="24"/>
      <c r="Y74" s="25"/>
      <c r="Z74" s="26"/>
      <c r="AA74" s="22"/>
      <c r="AB74" s="28"/>
      <c r="AC74" s="28"/>
      <c r="AD74" s="28"/>
    </row>
    <row r="75" spans="1:31" ht="16" x14ac:dyDescent="0.25">
      <c r="A75" s="40"/>
      <c r="B75" s="46"/>
      <c r="C75" s="40" t="s">
        <v>1</v>
      </c>
      <c r="D75" s="40">
        <v>72181588</v>
      </c>
      <c r="E75" s="40">
        <v>72659.039900000003</v>
      </c>
      <c r="F75" s="40">
        <f>D75/E75</f>
        <v>993.4288713330493</v>
      </c>
      <c r="G75" s="40"/>
      <c r="H75" s="40"/>
      <c r="I75" s="40">
        <v>13328125</v>
      </c>
      <c r="J75" s="40">
        <f t="shared" si="1"/>
        <v>5.4157346213364592</v>
      </c>
      <c r="K75" s="40"/>
      <c r="L75" s="40"/>
      <c r="M75" s="43"/>
      <c r="N75" s="40"/>
      <c r="O75" s="23"/>
      <c r="P75" s="2"/>
      <c r="Q75" s="2"/>
      <c r="R75" s="8"/>
      <c r="S75" s="3"/>
      <c r="T75" s="22"/>
      <c r="U75" s="24"/>
      <c r="V75" s="24"/>
      <c r="W75" s="24"/>
      <c r="X75" s="24"/>
      <c r="Y75" s="25"/>
      <c r="Z75" s="26"/>
      <c r="AA75" s="22"/>
      <c r="AB75" s="28"/>
      <c r="AC75" s="28"/>
      <c r="AD75" s="28"/>
    </row>
    <row r="76" spans="1:31" ht="16" x14ac:dyDescent="0.25">
      <c r="A76" s="40"/>
      <c r="B76" s="46">
        <v>2011</v>
      </c>
      <c r="C76" s="40" t="s">
        <v>0</v>
      </c>
      <c r="D76" s="40">
        <v>71403191</v>
      </c>
      <c r="E76" s="40">
        <v>65880.654900000009</v>
      </c>
      <c r="F76" s="40">
        <f>D76/E76</f>
        <v>1083.8263691880816</v>
      </c>
      <c r="G76" s="40"/>
      <c r="H76" s="40"/>
      <c r="I76" s="40">
        <v>13137562</v>
      </c>
      <c r="J76" s="40">
        <f t="shared" si="1"/>
        <v>5.4350412199767355</v>
      </c>
      <c r="K76" s="40"/>
      <c r="L76" s="40"/>
      <c r="M76" s="43"/>
      <c r="N76" s="40"/>
      <c r="O76" s="23"/>
      <c r="P76" s="2"/>
      <c r="Q76" s="2"/>
      <c r="R76" s="8"/>
      <c r="S76" s="3"/>
      <c r="T76" s="22"/>
      <c r="U76" s="24"/>
      <c r="V76" s="24"/>
      <c r="W76" s="24"/>
      <c r="X76" s="24"/>
      <c r="Y76" s="25"/>
      <c r="Z76" s="26"/>
      <c r="AA76" s="22"/>
      <c r="AB76" s="28"/>
      <c r="AC76" s="28"/>
      <c r="AD76" s="28"/>
    </row>
    <row r="77" spans="1:31" ht="16" x14ac:dyDescent="0.25">
      <c r="A77" s="40"/>
      <c r="B77" s="46"/>
      <c r="C77" s="40" t="s">
        <v>3</v>
      </c>
      <c r="D77" s="40">
        <v>71252734</v>
      </c>
      <c r="E77" s="40">
        <v>63473.850300000006</v>
      </c>
      <c r="F77" s="40">
        <f t="shared" si="2"/>
        <v>1122.5525734335356</v>
      </c>
      <c r="G77" s="40"/>
      <c r="H77" s="40"/>
      <c r="I77" s="40">
        <v>13137562</v>
      </c>
      <c r="J77" s="40">
        <f t="shared" si="1"/>
        <v>5.423588790675165</v>
      </c>
      <c r="K77" s="40"/>
      <c r="L77" s="40"/>
      <c r="M77" s="43"/>
      <c r="N77" s="40"/>
      <c r="T77" s="22"/>
      <c r="AA77" s="22"/>
    </row>
    <row r="78" spans="1:31" ht="16" x14ac:dyDescent="0.25">
      <c r="A78" s="40"/>
      <c r="B78" s="46"/>
      <c r="C78" s="40" t="s">
        <v>2</v>
      </c>
      <c r="D78" s="40">
        <v>76871474</v>
      </c>
      <c r="E78" s="40">
        <v>35671.325499999999</v>
      </c>
      <c r="F78" s="40">
        <f>D78/E78</f>
        <v>2154.9934834913829</v>
      </c>
      <c r="G78" s="40"/>
      <c r="H78" s="40"/>
      <c r="I78" s="40">
        <v>13137562</v>
      </c>
      <c r="J78" s="40">
        <f t="shared" si="1"/>
        <v>5.8512739273847005</v>
      </c>
      <c r="K78" s="40"/>
      <c r="L78" s="40"/>
      <c r="M78" s="43"/>
      <c r="N78" s="40"/>
      <c r="T78" s="22"/>
      <c r="AA78" s="22"/>
    </row>
    <row r="79" spans="1:31" ht="16" x14ac:dyDescent="0.25">
      <c r="A79" s="40"/>
      <c r="B79" s="46"/>
      <c r="C79" s="40" t="s">
        <v>1</v>
      </c>
      <c r="D79" s="40">
        <v>72772625</v>
      </c>
      <c r="E79" s="40">
        <v>73092.841600000014</v>
      </c>
      <c r="F79" s="40">
        <f>D79/E79</f>
        <v>995.61904294606029</v>
      </c>
      <c r="G79" s="40"/>
      <c r="H79" s="40"/>
      <c r="I79" s="40">
        <v>13137562</v>
      </c>
      <c r="J79" s="40">
        <f t="shared" si="1"/>
        <v>5.5392792818028189</v>
      </c>
      <c r="K79" s="40"/>
      <c r="L79" s="40"/>
      <c r="M79" s="43"/>
      <c r="N79" s="40"/>
      <c r="T79" s="22"/>
      <c r="AA79" s="22"/>
    </row>
    <row r="80" spans="1:31" ht="16" x14ac:dyDescent="0.25">
      <c r="A80" s="40"/>
      <c r="B80" s="46">
        <v>2012</v>
      </c>
      <c r="C80" s="40" t="s">
        <v>0</v>
      </c>
      <c r="D80" s="40">
        <v>70108247</v>
      </c>
      <c r="E80" s="40">
        <v>66748.502199999988</v>
      </c>
      <c r="F80" s="40">
        <f t="shared" si="2"/>
        <v>1050.3343848815234</v>
      </c>
      <c r="G80" s="40"/>
      <c r="H80" s="40"/>
      <c r="I80" s="40">
        <v>13310478</v>
      </c>
      <c r="J80" s="40">
        <f t="shared" si="1"/>
        <v>5.2671472053821056</v>
      </c>
      <c r="K80" s="40"/>
      <c r="L80" s="40"/>
      <c r="M80" s="43"/>
      <c r="N80" s="40"/>
      <c r="T80" s="22"/>
      <c r="AA80" s="22"/>
    </row>
    <row r="81" spans="1:27" ht="16" x14ac:dyDescent="0.25">
      <c r="A81" s="40"/>
      <c r="B81" s="46"/>
      <c r="C81" s="40" t="s">
        <v>3</v>
      </c>
      <c r="D81" s="40">
        <v>71003506</v>
      </c>
      <c r="E81" s="40">
        <v>64124.163400000005</v>
      </c>
      <c r="F81" s="40">
        <f t="shared" si="2"/>
        <v>1107.2815961291744</v>
      </c>
      <c r="G81" s="40"/>
      <c r="H81" s="40"/>
      <c r="I81" s="40">
        <v>13310478</v>
      </c>
      <c r="J81" s="40">
        <f t="shared" si="1"/>
        <v>5.3344069236281371</v>
      </c>
      <c r="K81" s="40"/>
      <c r="L81" s="40"/>
      <c r="M81" s="43"/>
      <c r="N81" s="40"/>
      <c r="T81" s="22"/>
      <c r="AA81" s="22"/>
    </row>
    <row r="82" spans="1:27" ht="16" x14ac:dyDescent="0.25">
      <c r="A82" s="40"/>
      <c r="B82" s="46"/>
      <c r="C82" s="40" t="s">
        <v>2</v>
      </c>
      <c r="D82" s="40">
        <v>78939756</v>
      </c>
      <c r="E82" s="40">
        <v>35562.041299999997</v>
      </c>
      <c r="F82" s="40">
        <f t="shared" si="2"/>
        <v>2219.7757247416503</v>
      </c>
      <c r="G82" s="40"/>
      <c r="H82" s="40"/>
      <c r="I82" s="40">
        <v>13310478</v>
      </c>
      <c r="J82" s="40">
        <f t="shared" si="1"/>
        <v>5.9306477197888761</v>
      </c>
      <c r="K82" s="40"/>
      <c r="L82" s="40"/>
      <c r="M82" s="43"/>
      <c r="N82" s="40"/>
      <c r="T82" s="22"/>
      <c r="AA82" s="22"/>
    </row>
    <row r="83" spans="1:27" ht="16" x14ac:dyDescent="0.25">
      <c r="A83" s="40"/>
      <c r="B83" s="46"/>
      <c r="C83" s="40" t="s">
        <v>1</v>
      </c>
      <c r="D83" s="40">
        <v>75177680</v>
      </c>
      <c r="E83" s="40">
        <v>73734.294499999989</v>
      </c>
      <c r="F83" s="40">
        <f t="shared" si="2"/>
        <v>1019.5754975318847</v>
      </c>
      <c r="G83" s="40"/>
      <c r="H83" s="40"/>
      <c r="I83" s="40">
        <v>13310478</v>
      </c>
      <c r="J83" s="40">
        <f t="shared" si="1"/>
        <v>5.6480075321111682</v>
      </c>
      <c r="K83" s="40"/>
      <c r="L83" s="40"/>
      <c r="M83" s="43"/>
      <c r="N83" s="40"/>
      <c r="O83" s="29"/>
      <c r="P83" s="11"/>
      <c r="Q83" s="4"/>
      <c r="R83" s="32"/>
      <c r="S83" s="33"/>
      <c r="T83" s="11"/>
      <c r="U83" s="11"/>
      <c r="V83" s="11"/>
      <c r="W83" s="11"/>
      <c r="X83" s="11"/>
    </row>
    <row r="84" spans="1:27" ht="16" x14ac:dyDescent="0.25">
      <c r="A84" s="40"/>
      <c r="B84" s="46">
        <v>2013</v>
      </c>
      <c r="C84" s="40" t="s">
        <v>0</v>
      </c>
      <c r="D84" s="40">
        <v>74365542</v>
      </c>
      <c r="E84" s="40">
        <v>67535.237600000008</v>
      </c>
      <c r="F84" s="40">
        <f t="shared" si="2"/>
        <v>1101.1368974586978</v>
      </c>
      <c r="G84" s="40"/>
      <c r="H84" s="40"/>
      <c r="I84" s="40">
        <v>13990844</v>
      </c>
      <c r="J84" s="40">
        <f t="shared" si="1"/>
        <v>5.3153006351868406</v>
      </c>
      <c r="K84" s="40"/>
      <c r="L84" s="40"/>
      <c r="M84" s="43"/>
      <c r="N84" s="40"/>
      <c r="O84" s="29"/>
      <c r="P84" s="11"/>
      <c r="Q84" s="4"/>
      <c r="R84" s="32"/>
      <c r="S84" s="33"/>
      <c r="T84" s="11"/>
      <c r="U84" s="11"/>
      <c r="V84" s="11"/>
      <c r="W84" s="11"/>
      <c r="X84" s="11"/>
    </row>
    <row r="85" spans="1:27" ht="16" x14ac:dyDescent="0.25">
      <c r="A85" s="40"/>
      <c r="B85" s="46"/>
      <c r="C85" s="40" t="s">
        <v>3</v>
      </c>
      <c r="D85" s="40">
        <v>74644401</v>
      </c>
      <c r="E85" s="40">
        <v>65281.458400000003</v>
      </c>
      <c r="F85" s="40">
        <f t="shared" si="2"/>
        <v>1143.4242253386913</v>
      </c>
      <c r="G85" s="40"/>
      <c r="H85" s="40"/>
      <c r="I85" s="40">
        <v>13990844</v>
      </c>
      <c r="J85" s="40">
        <f t="shared" si="1"/>
        <v>5.3352321704108769</v>
      </c>
      <c r="K85" s="40"/>
      <c r="L85" s="40"/>
      <c r="M85" s="43"/>
      <c r="N85" s="40"/>
      <c r="O85" s="29"/>
      <c r="P85" s="11"/>
      <c r="Q85" s="4"/>
      <c r="R85" s="32"/>
      <c r="S85" s="33"/>
      <c r="T85" s="11"/>
      <c r="U85" s="11"/>
      <c r="V85" s="11"/>
      <c r="W85" s="11"/>
      <c r="X85" s="11"/>
    </row>
    <row r="86" spans="1:27" ht="16" x14ac:dyDescent="0.25">
      <c r="A86" s="40"/>
      <c r="B86" s="46"/>
      <c r="C86" s="40" t="s">
        <v>2</v>
      </c>
      <c r="D86" s="40">
        <v>80796518</v>
      </c>
      <c r="E86" s="40">
        <v>35616.755799999999</v>
      </c>
      <c r="F86" s="40">
        <f t="shared" si="2"/>
        <v>2268.4974020008863</v>
      </c>
      <c r="G86" s="40"/>
      <c r="H86" s="40"/>
      <c r="I86" s="40">
        <v>13990844</v>
      </c>
      <c r="J86" s="40">
        <f t="shared" si="1"/>
        <v>5.7749566788107991</v>
      </c>
      <c r="K86" s="40"/>
      <c r="L86" s="40"/>
      <c r="M86" s="43"/>
      <c r="N86" s="40"/>
      <c r="O86" s="29"/>
      <c r="P86" s="11"/>
      <c r="Q86" s="4"/>
      <c r="R86" s="32"/>
      <c r="S86" s="33"/>
      <c r="T86" s="11"/>
      <c r="U86" s="11"/>
      <c r="V86" s="11"/>
      <c r="W86" s="11"/>
      <c r="X86" s="11"/>
    </row>
    <row r="87" spans="1:27" ht="16" x14ac:dyDescent="0.25">
      <c r="A87" s="40"/>
      <c r="B87" s="46"/>
      <c r="C87" s="40" t="s">
        <v>1</v>
      </c>
      <c r="D87" s="40">
        <v>76973446</v>
      </c>
      <c r="E87" s="40">
        <v>75244.420099999988</v>
      </c>
      <c r="F87" s="40">
        <f t="shared" si="2"/>
        <v>1022.9787922838947</v>
      </c>
      <c r="G87" s="40"/>
      <c r="H87" s="40"/>
      <c r="I87" s="40">
        <v>14182259</v>
      </c>
      <c r="J87" s="40">
        <f t="shared" si="1"/>
        <v>5.4274460789356622</v>
      </c>
      <c r="K87" s="40"/>
      <c r="L87" s="40"/>
      <c r="M87" s="43"/>
      <c r="N87" s="40"/>
      <c r="O87" s="29"/>
      <c r="P87" s="11"/>
      <c r="Q87" s="4"/>
      <c r="R87" s="32"/>
      <c r="S87" s="33"/>
      <c r="T87" s="11"/>
      <c r="U87" s="11"/>
      <c r="V87" s="11"/>
      <c r="W87" s="11"/>
      <c r="X87" s="11"/>
    </row>
    <row r="88" spans="1:27" ht="16" x14ac:dyDescent="0.25">
      <c r="A88" s="40"/>
      <c r="B88" s="46">
        <v>2014</v>
      </c>
      <c r="C88" s="40" t="s">
        <v>0</v>
      </c>
      <c r="D88" s="40">
        <v>73421280</v>
      </c>
      <c r="E88" s="40">
        <v>68375.4231</v>
      </c>
      <c r="F88" s="40">
        <f t="shared" si="2"/>
        <v>1073.7963535906808</v>
      </c>
      <c r="G88" s="40"/>
      <c r="H88" s="40"/>
      <c r="I88" s="40">
        <v>14182259</v>
      </c>
      <c r="J88" s="40">
        <f t="shared" si="1"/>
        <v>5.1769806206472468</v>
      </c>
      <c r="K88" s="40"/>
      <c r="L88" s="40"/>
      <c r="M88" s="43"/>
      <c r="N88" s="40"/>
      <c r="O88" s="29"/>
      <c r="P88" s="11"/>
      <c r="Q88" s="4"/>
      <c r="R88" s="32"/>
      <c r="S88" s="33"/>
      <c r="T88" s="11"/>
      <c r="U88" s="11"/>
      <c r="V88" s="11"/>
      <c r="W88" s="11"/>
      <c r="X88" s="11"/>
    </row>
    <row r="89" spans="1:27" ht="16" x14ac:dyDescent="0.25">
      <c r="A89" s="40"/>
      <c r="B89" s="46"/>
      <c r="C89" s="40" t="s">
        <v>3</v>
      </c>
      <c r="D89" s="40">
        <v>73421148</v>
      </c>
      <c r="E89" s="40">
        <v>66344.497000000003</v>
      </c>
      <c r="F89" s="40">
        <f t="shared" si="2"/>
        <v>1106.6652295215983</v>
      </c>
      <c r="G89" s="40"/>
      <c r="H89" s="40"/>
      <c r="I89" s="40">
        <v>14182259</v>
      </c>
      <c r="J89" s="40">
        <f t="shared" si="1"/>
        <v>5.1769713132442439</v>
      </c>
      <c r="K89" s="40"/>
      <c r="L89" s="40"/>
      <c r="M89" s="43"/>
      <c r="N89" s="40"/>
      <c r="O89" s="29"/>
      <c r="P89" s="11"/>
      <c r="Q89" s="4"/>
      <c r="R89" s="32"/>
      <c r="S89" s="33"/>
      <c r="T89" s="11"/>
      <c r="U89" s="30"/>
      <c r="V89" s="11"/>
      <c r="W89" s="11"/>
      <c r="X89" s="11"/>
    </row>
    <row r="90" spans="1:27" ht="16" x14ac:dyDescent="0.25">
      <c r="A90" s="40"/>
      <c r="B90" s="46"/>
      <c r="C90" s="40" t="s">
        <v>2</v>
      </c>
      <c r="D90" s="40">
        <v>81502051</v>
      </c>
      <c r="E90" s="40">
        <v>35424.774399999995</v>
      </c>
      <c r="F90" s="40">
        <f t="shared" si="2"/>
        <v>2300.7076934271176</v>
      </c>
      <c r="G90" s="40"/>
      <c r="H90" s="40"/>
      <c r="I90" s="40">
        <v>14182259</v>
      </c>
      <c r="J90" s="40">
        <f t="shared" si="1"/>
        <v>5.7467608651061868</v>
      </c>
      <c r="K90" s="40"/>
      <c r="L90" s="40"/>
      <c r="M90" s="43"/>
      <c r="N90" s="40"/>
      <c r="O90" s="29"/>
      <c r="P90" s="11"/>
      <c r="Q90" s="4"/>
      <c r="R90" s="32"/>
      <c r="S90" s="33"/>
      <c r="T90" s="6"/>
      <c r="U90" s="30"/>
      <c r="V90" s="11"/>
      <c r="W90" s="11"/>
      <c r="X90" s="11"/>
    </row>
    <row r="91" spans="1:27" ht="16" x14ac:dyDescent="0.25">
      <c r="A91" s="40"/>
      <c r="B91" s="46"/>
      <c r="C91" s="40" t="s">
        <v>1</v>
      </c>
      <c r="D91" s="40">
        <v>76354550</v>
      </c>
      <c r="E91" s="40">
        <v>76616.564800000007</v>
      </c>
      <c r="F91" s="40">
        <f t="shared" si="2"/>
        <v>996.5801807913997</v>
      </c>
      <c r="G91" s="40"/>
      <c r="H91" s="40"/>
      <c r="I91" s="40">
        <v>14182259</v>
      </c>
      <c r="J91" s="40">
        <f t="shared" si="1"/>
        <v>5.3838073328092513</v>
      </c>
      <c r="K91" s="40"/>
      <c r="L91" s="40"/>
      <c r="M91" s="43"/>
      <c r="N91" s="40"/>
      <c r="O91" s="29"/>
      <c r="P91" s="11"/>
      <c r="Q91" s="4"/>
      <c r="R91" s="32"/>
      <c r="S91" s="33"/>
      <c r="T91" s="6"/>
      <c r="U91" s="30"/>
      <c r="V91" s="11"/>
      <c r="W91" s="11"/>
      <c r="X91" s="11"/>
    </row>
    <row r="92" spans="1:27" ht="16" x14ac:dyDescent="0.25">
      <c r="A92" s="40"/>
      <c r="B92" s="46">
        <v>2015</v>
      </c>
      <c r="C92" s="40" t="s">
        <v>0</v>
      </c>
      <c r="D92" s="40">
        <v>73550043</v>
      </c>
      <c r="E92" s="40">
        <v>69890.693599999999</v>
      </c>
      <c r="F92" s="40">
        <f t="shared" si="2"/>
        <v>1052.3581783426457</v>
      </c>
      <c r="G92" s="40"/>
      <c r="H92" s="40"/>
      <c r="I92" s="40">
        <v>14436048</v>
      </c>
      <c r="J92" s="40">
        <f t="shared" si="1"/>
        <v>5.0948876728589427</v>
      </c>
      <c r="K92" s="40"/>
      <c r="L92" s="40"/>
      <c r="M92" s="43"/>
      <c r="N92" s="40"/>
      <c r="O92" s="29"/>
      <c r="P92" s="11"/>
      <c r="Q92" s="4"/>
      <c r="R92" s="32"/>
      <c r="S92" s="33"/>
      <c r="T92" s="6"/>
      <c r="U92" s="30"/>
      <c r="V92" s="11"/>
      <c r="W92" s="11"/>
      <c r="X92" s="11"/>
    </row>
    <row r="93" spans="1:27" ht="16" x14ac:dyDescent="0.25">
      <c r="A93" s="40"/>
      <c r="B93" s="46"/>
      <c r="C93" s="40" t="s">
        <v>3</v>
      </c>
      <c r="D93" s="40">
        <v>77550552</v>
      </c>
      <c r="E93" s="40">
        <v>67870.901100000003</v>
      </c>
      <c r="F93" s="40">
        <f>D93/E93</f>
        <v>1142.618570596818</v>
      </c>
      <c r="G93" s="40"/>
      <c r="H93" s="40"/>
      <c r="I93" s="40">
        <v>14436048</v>
      </c>
      <c r="J93" s="40">
        <f t="shared" si="1"/>
        <v>5.3720070756206963</v>
      </c>
      <c r="K93" s="40"/>
      <c r="L93" s="40"/>
      <c r="M93" s="43"/>
      <c r="N93" s="40"/>
      <c r="O93" s="29"/>
      <c r="P93" s="11"/>
      <c r="Q93" s="4"/>
      <c r="R93" s="32"/>
      <c r="S93" s="33"/>
      <c r="T93" s="6"/>
      <c r="U93" s="30"/>
      <c r="V93" s="11"/>
      <c r="W93" s="11"/>
      <c r="X93" s="11"/>
    </row>
    <row r="94" spans="1:27" ht="16" x14ac:dyDescent="0.25">
      <c r="A94" s="40"/>
      <c r="B94" s="46"/>
      <c r="C94" s="40" t="s">
        <v>2</v>
      </c>
      <c r="D94" s="40">
        <v>77706757</v>
      </c>
      <c r="E94" s="40">
        <v>36153.348299999998</v>
      </c>
      <c r="F94" s="40">
        <f>D94/E94</f>
        <v>2149.365429591483</v>
      </c>
      <c r="G94" s="40"/>
      <c r="H94" s="40"/>
      <c r="I94" s="40">
        <v>14436048</v>
      </c>
      <c r="J94" s="40">
        <f t="shared" si="1"/>
        <v>5.3828275577914395</v>
      </c>
      <c r="K94" s="40"/>
      <c r="L94" s="40"/>
      <c r="M94" s="43"/>
      <c r="N94" s="40"/>
      <c r="O94" s="29"/>
      <c r="P94" s="11"/>
      <c r="Q94" s="4"/>
      <c r="R94" s="32"/>
      <c r="S94" s="33"/>
      <c r="T94" s="6"/>
      <c r="U94" s="30"/>
      <c r="V94" s="11"/>
      <c r="W94" s="11"/>
      <c r="X94" s="11"/>
    </row>
    <row r="95" spans="1:27" ht="16" x14ac:dyDescent="0.25">
      <c r="A95" s="40"/>
      <c r="B95" s="46"/>
      <c r="C95" s="40" t="s">
        <v>1</v>
      </c>
      <c r="D95" s="40">
        <v>77950983</v>
      </c>
      <c r="E95" s="40">
        <v>77811</v>
      </c>
      <c r="F95" s="40">
        <f>D95/E95</f>
        <v>1001.7990129930215</v>
      </c>
      <c r="G95" s="40"/>
      <c r="H95" s="40"/>
      <c r="I95" s="40">
        <v>14436048</v>
      </c>
      <c r="J95" s="40">
        <f t="shared" si="1"/>
        <v>5.3997453458176361</v>
      </c>
      <c r="K95" s="40"/>
      <c r="L95" s="40"/>
      <c r="M95" s="43"/>
      <c r="N95" s="40"/>
      <c r="O95" s="29"/>
      <c r="P95" s="11"/>
      <c r="Q95" s="4"/>
      <c r="R95" s="32"/>
      <c r="S95" s="33"/>
      <c r="T95" s="6"/>
      <c r="U95" s="30"/>
      <c r="V95" s="11"/>
      <c r="W95" s="11"/>
      <c r="X95" s="11"/>
    </row>
    <row r="96" spans="1:27" ht="16" x14ac:dyDescent="0.25">
      <c r="A96" s="40"/>
      <c r="B96" s="46">
        <v>2016</v>
      </c>
      <c r="C96" s="48" t="s">
        <v>0</v>
      </c>
      <c r="D96" s="48">
        <v>73262088</v>
      </c>
      <c r="E96" s="48">
        <v>75335.901700000002</v>
      </c>
      <c r="F96" s="48">
        <f>D96/E96</f>
        <v>972.47243806467907</v>
      </c>
      <c r="G96" s="48"/>
      <c r="H96" s="48"/>
      <c r="I96" s="48">
        <v>15710530</v>
      </c>
      <c r="J96" s="48">
        <f t="shared" si="1"/>
        <v>4.6632473888532084</v>
      </c>
      <c r="K96" s="40"/>
      <c r="L96" s="40"/>
      <c r="M96" s="43"/>
      <c r="N96" s="40"/>
      <c r="O96" s="29"/>
      <c r="P96" s="11"/>
      <c r="Q96" s="4"/>
      <c r="R96" s="32"/>
      <c r="S96" s="33"/>
      <c r="T96" s="6"/>
      <c r="U96" s="30"/>
      <c r="V96" s="11"/>
      <c r="W96" s="11"/>
      <c r="X96" s="11"/>
    </row>
    <row r="97" spans="1:24" ht="16" x14ac:dyDescent="0.25">
      <c r="A97" s="40"/>
      <c r="B97" s="46"/>
      <c r="C97" s="48" t="s">
        <v>3</v>
      </c>
      <c r="D97" s="48">
        <v>78145591</v>
      </c>
      <c r="E97" s="48">
        <v>69092.169399999999</v>
      </c>
      <c r="F97" s="48">
        <f t="shared" ref="F97:F99" si="4">D97/E97</f>
        <v>1131.0339750310402</v>
      </c>
      <c r="G97" s="48"/>
      <c r="H97" s="48"/>
      <c r="I97" s="48">
        <v>15710530</v>
      </c>
      <c r="J97" s="48">
        <f t="shared" si="1"/>
        <v>4.974090052977207</v>
      </c>
      <c r="K97" s="40"/>
      <c r="L97" s="40"/>
      <c r="M97" s="43"/>
      <c r="N97" s="40"/>
      <c r="O97" s="29"/>
      <c r="P97" s="11"/>
      <c r="Q97" s="4"/>
      <c r="R97" s="32"/>
      <c r="S97" s="33"/>
      <c r="T97" s="6"/>
      <c r="U97" s="30"/>
      <c r="V97" s="11"/>
      <c r="W97" s="11"/>
      <c r="X97" s="11"/>
    </row>
    <row r="98" spans="1:24" ht="16" x14ac:dyDescent="0.25">
      <c r="A98" s="40"/>
      <c r="B98" s="46"/>
      <c r="C98" s="48" t="s">
        <v>2</v>
      </c>
      <c r="D98" s="48">
        <v>79936542</v>
      </c>
      <c r="E98" s="48">
        <v>35818</v>
      </c>
      <c r="F98" s="48">
        <f t="shared" si="4"/>
        <v>2231.7421966608968</v>
      </c>
      <c r="G98" s="48"/>
      <c r="H98" s="48"/>
      <c r="I98" s="48">
        <v>15710530</v>
      </c>
      <c r="J98" s="48">
        <f t="shared" ref="J98:J99" si="5">D98/I98</f>
        <v>5.0880869073163035</v>
      </c>
      <c r="K98" s="40"/>
      <c r="L98" s="40"/>
      <c r="M98" s="43"/>
      <c r="N98" s="40"/>
      <c r="O98" s="29"/>
      <c r="P98" s="11"/>
      <c r="Q98" s="4"/>
      <c r="R98" s="32"/>
      <c r="S98" s="33"/>
      <c r="T98" s="6"/>
      <c r="U98" s="30"/>
      <c r="V98" s="11"/>
      <c r="W98" s="11"/>
      <c r="X98" s="11"/>
    </row>
    <row r="99" spans="1:24" ht="16" x14ac:dyDescent="0.25">
      <c r="A99" s="40"/>
      <c r="B99" s="46"/>
      <c r="C99" s="48" t="s">
        <v>1</v>
      </c>
      <c r="D99" s="48">
        <v>76642982</v>
      </c>
      <c r="E99" s="48">
        <v>74395</v>
      </c>
      <c r="F99" s="48">
        <f t="shared" si="4"/>
        <v>1030.21684252974</v>
      </c>
      <c r="G99" s="48"/>
      <c r="H99" s="48"/>
      <c r="I99" s="48">
        <v>15710530</v>
      </c>
      <c r="J99" s="48">
        <f t="shared" si="5"/>
        <v>4.8784466214698039</v>
      </c>
      <c r="K99" s="40"/>
      <c r="L99" s="40"/>
      <c r="M99" s="43"/>
      <c r="N99" s="40"/>
      <c r="O99" s="29"/>
      <c r="P99" s="11"/>
      <c r="Q99" s="4"/>
      <c r="R99" s="32"/>
      <c r="S99" s="33"/>
      <c r="T99" s="6"/>
      <c r="U99" s="30"/>
      <c r="V99" s="11"/>
      <c r="W99" s="11"/>
      <c r="X99" s="11"/>
    </row>
    <row r="100" spans="1:24" ht="16" x14ac:dyDescent="0.25">
      <c r="A100" s="40"/>
      <c r="B100" s="46">
        <v>2017</v>
      </c>
      <c r="C100" s="48" t="s">
        <v>0</v>
      </c>
      <c r="D100" s="48">
        <v>73496354</v>
      </c>
      <c r="E100" s="48"/>
      <c r="F100" s="48"/>
      <c r="G100" s="48"/>
      <c r="H100" s="48"/>
      <c r="I100" s="48"/>
      <c r="J100" s="48"/>
      <c r="K100" s="40"/>
      <c r="L100" s="40"/>
      <c r="M100" s="43"/>
      <c r="N100" s="40"/>
      <c r="O100" s="29"/>
      <c r="P100" s="11"/>
      <c r="Q100" s="4"/>
      <c r="R100" s="32"/>
      <c r="S100" s="33"/>
      <c r="T100" s="6"/>
      <c r="U100" s="30"/>
      <c r="V100" s="11"/>
      <c r="W100" s="11"/>
      <c r="X100" s="11"/>
    </row>
    <row r="101" spans="1:24" ht="16" x14ac:dyDescent="0.25">
      <c r="A101" s="40"/>
      <c r="B101" s="46"/>
      <c r="C101" s="48" t="s">
        <v>3</v>
      </c>
      <c r="D101" s="48">
        <v>76870770</v>
      </c>
      <c r="E101" s="48"/>
      <c r="F101" s="48"/>
      <c r="G101" s="48"/>
      <c r="H101" s="48"/>
      <c r="I101" s="48"/>
      <c r="J101" s="48"/>
      <c r="K101" s="40"/>
      <c r="L101" s="40"/>
      <c r="M101" s="43"/>
      <c r="N101" s="40"/>
      <c r="O101" s="29"/>
      <c r="P101" s="11"/>
      <c r="Q101" s="4"/>
      <c r="R101" s="32"/>
      <c r="S101" s="33"/>
      <c r="T101" s="6"/>
      <c r="U101" s="30"/>
      <c r="V101" s="11"/>
      <c r="W101" s="11"/>
      <c r="X101" s="11"/>
    </row>
    <row r="102" spans="1:24" ht="16" x14ac:dyDescent="0.25">
      <c r="A102" s="40"/>
      <c r="B102" s="46"/>
      <c r="C102" s="48" t="s">
        <v>2</v>
      </c>
      <c r="D102" s="48"/>
      <c r="E102" s="48"/>
      <c r="F102" s="48"/>
      <c r="G102" s="48"/>
      <c r="H102" s="48"/>
      <c r="I102" s="48"/>
      <c r="J102" s="48"/>
      <c r="K102" s="40"/>
      <c r="L102" s="40"/>
      <c r="M102" s="43"/>
      <c r="N102" s="40"/>
      <c r="O102" s="29"/>
      <c r="P102" s="11"/>
      <c r="Q102" s="4"/>
      <c r="R102" s="32"/>
      <c r="S102" s="33"/>
      <c r="T102" s="6"/>
      <c r="U102" s="30"/>
      <c r="V102" s="11"/>
      <c r="W102" s="11"/>
      <c r="X102" s="11"/>
    </row>
    <row r="103" spans="1:24" ht="16" x14ac:dyDescent="0.25">
      <c r="A103" s="40"/>
      <c r="B103" s="46"/>
      <c r="C103" s="48" t="s">
        <v>1</v>
      </c>
      <c r="D103" s="48"/>
      <c r="E103" s="48"/>
      <c r="F103" s="48"/>
      <c r="G103" s="48"/>
      <c r="H103" s="49"/>
      <c r="I103" s="48"/>
      <c r="J103" s="48"/>
      <c r="K103" s="40"/>
      <c r="L103" s="40"/>
      <c r="M103" s="43"/>
      <c r="N103" s="40"/>
      <c r="O103" s="29"/>
      <c r="P103" s="11"/>
      <c r="Q103" s="4"/>
      <c r="R103" s="32"/>
      <c r="S103" s="33"/>
      <c r="T103" s="6"/>
      <c r="U103" s="30"/>
      <c r="V103" s="11"/>
      <c r="W103" s="11"/>
      <c r="X103" s="11"/>
    </row>
    <row r="104" spans="1:24" ht="16" x14ac:dyDescent="0.25">
      <c r="A104" s="40"/>
      <c r="B104" s="46"/>
      <c r="C104" s="40"/>
      <c r="D104" s="40" t="s">
        <v>18</v>
      </c>
      <c r="E104" s="40" t="s">
        <v>19</v>
      </c>
      <c r="F104" s="40" t="s">
        <v>20</v>
      </c>
      <c r="G104" s="40" t="s">
        <v>21</v>
      </c>
      <c r="H104" s="40"/>
      <c r="I104" s="40"/>
      <c r="J104" s="40"/>
      <c r="K104" s="40"/>
      <c r="L104" s="40"/>
      <c r="M104" s="43"/>
      <c r="N104" s="40"/>
      <c r="O104" s="29"/>
      <c r="P104" s="11"/>
      <c r="Q104" s="4"/>
      <c r="R104" s="32"/>
      <c r="S104" s="33"/>
      <c r="T104" s="6"/>
      <c r="U104" s="30"/>
      <c r="V104" s="11"/>
      <c r="W104" s="11"/>
      <c r="X104" s="11"/>
    </row>
    <row r="105" spans="1:24" ht="16" x14ac:dyDescent="0.25">
      <c r="C105" s="1"/>
      <c r="D105" s="40">
        <v>28665.906666666608</v>
      </c>
      <c r="E105" s="40">
        <v>58105.770000000746</v>
      </c>
      <c r="F105" s="40">
        <v>53154.67333333339</v>
      </c>
      <c r="G105" s="40">
        <v>51988.706666667742</v>
      </c>
      <c r="H105" s="40"/>
      <c r="K105" s="31"/>
      <c r="L105" s="29"/>
      <c r="M105" s="45"/>
      <c r="N105" s="11"/>
      <c r="O105" s="29"/>
      <c r="P105" s="11"/>
      <c r="Q105" s="4"/>
      <c r="R105" s="32"/>
      <c r="S105" s="33"/>
      <c r="T105" s="6"/>
      <c r="U105" s="30"/>
      <c r="V105" s="11"/>
      <c r="W105" s="11"/>
      <c r="X105" s="11"/>
    </row>
    <row r="106" spans="1:24" ht="16" x14ac:dyDescent="0.25">
      <c r="C106" s="1"/>
      <c r="D106" s="40">
        <v>30634.149999999987</v>
      </c>
      <c r="E106" s="40">
        <v>60220.959999876504</v>
      </c>
      <c r="F106" s="40">
        <v>56098.166666542224</v>
      </c>
      <c r="G106" s="40">
        <v>54577.34666655428</v>
      </c>
      <c r="H106" s="40"/>
      <c r="K106" s="31"/>
      <c r="L106" s="29"/>
      <c r="M106" s="45"/>
      <c r="N106" s="11"/>
      <c r="O106" s="29"/>
      <c r="P106" s="11"/>
      <c r="Q106" s="4"/>
      <c r="R106" s="32"/>
      <c r="S106" s="33"/>
      <c r="T106" s="6"/>
      <c r="U106" s="30"/>
      <c r="V106" s="11"/>
      <c r="W106" s="11"/>
      <c r="X106" s="11"/>
    </row>
    <row r="107" spans="1:24" ht="16" x14ac:dyDescent="0.25">
      <c r="C107" s="1"/>
      <c r="D107" s="40">
        <v>31629.439999968785</v>
      </c>
      <c r="E107" s="40">
        <v>62790.109999841035</v>
      </c>
      <c r="F107" s="40">
        <v>57990.703333189398</v>
      </c>
      <c r="G107" s="40">
        <v>56713.976666532559</v>
      </c>
      <c r="H107" s="40"/>
      <c r="K107" s="31"/>
      <c r="L107" s="29"/>
      <c r="M107" s="45"/>
      <c r="N107" s="11"/>
      <c r="O107" s="29"/>
      <c r="P107" s="11"/>
      <c r="Q107" s="4"/>
      <c r="R107" s="32"/>
      <c r="S107" s="33"/>
      <c r="T107" s="6"/>
      <c r="U107" s="30"/>
      <c r="V107" s="11"/>
      <c r="W107" s="11"/>
      <c r="X107" s="11"/>
    </row>
    <row r="108" spans="1:24" ht="16" x14ac:dyDescent="0.25">
      <c r="C108" s="1"/>
      <c r="D108" s="40">
        <v>33082.186666629663</v>
      </c>
      <c r="E108" s="40">
        <v>64005.699999839737</v>
      </c>
      <c r="F108" s="40">
        <v>59163.843333187273</v>
      </c>
      <c r="G108" s="40">
        <v>57829.733333198164</v>
      </c>
      <c r="H108" s="40"/>
      <c r="K108" s="31"/>
      <c r="L108" s="29"/>
      <c r="M108" s="45"/>
      <c r="N108" s="11"/>
      <c r="O108" s="29"/>
      <c r="P108" s="11"/>
      <c r="Q108" s="4"/>
      <c r="R108" s="32"/>
      <c r="S108" s="33"/>
      <c r="T108" s="6"/>
      <c r="U108" s="30"/>
      <c r="V108" s="11"/>
      <c r="W108" s="11"/>
      <c r="X108" s="11"/>
    </row>
    <row r="109" spans="1:24" ht="16" x14ac:dyDescent="0.25">
      <c r="C109" s="1"/>
      <c r="D109" s="40">
        <v>33267.386666631348</v>
      </c>
      <c r="E109" s="40">
        <v>65268.58666650689</v>
      </c>
      <c r="F109" s="40">
        <v>59799.213333187523</v>
      </c>
      <c r="G109" s="40">
        <v>58402.456666531405</v>
      </c>
      <c r="H109" s="40"/>
      <c r="K109" s="31"/>
      <c r="L109" s="29"/>
      <c r="M109" s="45"/>
      <c r="N109" s="11"/>
      <c r="O109" s="29"/>
      <c r="P109" s="11"/>
      <c r="Q109" s="4"/>
      <c r="R109" s="32"/>
      <c r="S109" s="33"/>
      <c r="T109" s="6"/>
      <c r="U109" s="30"/>
      <c r="V109" s="11"/>
      <c r="W109" s="11"/>
      <c r="X109" s="11"/>
    </row>
    <row r="110" spans="1:24" ht="16" x14ac:dyDescent="0.25">
      <c r="C110" s="1"/>
      <c r="D110" s="40">
        <v>33308.343333299788</v>
      </c>
      <c r="E110" s="40">
        <v>66031.233333173892</v>
      </c>
      <c r="F110" s="40">
        <v>60126.769999856071</v>
      </c>
      <c r="G110" s="40">
        <v>59156.083333198345</v>
      </c>
      <c r="H110" s="40"/>
      <c r="K110" s="31"/>
      <c r="L110" s="29"/>
      <c r="M110" s="45"/>
      <c r="N110" s="11"/>
      <c r="O110" s="29"/>
      <c r="P110" s="11"/>
      <c r="Q110" s="4"/>
      <c r="R110" s="32"/>
      <c r="S110" s="33"/>
      <c r="T110" s="6"/>
      <c r="U110" s="30"/>
      <c r="V110" s="11"/>
      <c r="W110" s="11"/>
      <c r="X110" s="11"/>
    </row>
    <row r="111" spans="1:24" ht="16" x14ac:dyDescent="0.25">
      <c r="C111" s="1"/>
      <c r="D111" s="40">
        <v>32907.506666634225</v>
      </c>
      <c r="E111" s="40">
        <v>66223.986666505371</v>
      </c>
      <c r="F111" s="40">
        <v>60654.463333184132</v>
      </c>
      <c r="G111" s="40">
        <v>59258.509999862828</v>
      </c>
      <c r="H111" s="40"/>
      <c r="K111" s="31"/>
      <c r="L111" s="29"/>
      <c r="M111" s="45"/>
      <c r="N111" s="11"/>
      <c r="O111" s="29"/>
      <c r="P111" s="11"/>
      <c r="Q111" s="4"/>
      <c r="R111" s="32"/>
      <c r="S111" s="33"/>
      <c r="T111" s="6"/>
      <c r="U111" s="30"/>
      <c r="V111" s="11"/>
      <c r="W111" s="11"/>
      <c r="X111" s="11"/>
    </row>
    <row r="112" spans="1:24" ht="16" x14ac:dyDescent="0.25">
      <c r="C112" s="1"/>
      <c r="D112" s="40">
        <v>32662.643333301676</v>
      </c>
      <c r="E112" s="40">
        <v>66392.223100000003</v>
      </c>
      <c r="F112" s="40">
        <v>60789.187300000005</v>
      </c>
      <c r="G112" s="40">
        <v>59455.205499999996</v>
      </c>
      <c r="H112" s="40"/>
      <c r="K112" s="31"/>
      <c r="L112" s="29"/>
      <c r="M112" s="45"/>
      <c r="N112" s="11"/>
      <c r="O112" s="29"/>
      <c r="P112" s="11"/>
      <c r="Q112" s="4"/>
      <c r="R112" s="32"/>
      <c r="S112" s="33"/>
      <c r="T112" s="6"/>
      <c r="U112" s="30"/>
      <c r="V112" s="11"/>
      <c r="W112" s="11"/>
      <c r="X112" s="11"/>
    </row>
    <row r="113" spans="4:24" ht="16" x14ac:dyDescent="0.25">
      <c r="D113" s="40">
        <v>32939.8655</v>
      </c>
      <c r="E113" s="40">
        <v>67637.007100000003</v>
      </c>
      <c r="F113" s="40">
        <v>61749.477799999993</v>
      </c>
      <c r="G113" s="40">
        <v>60656.449700000012</v>
      </c>
      <c r="H113" s="40"/>
      <c r="K113" s="31"/>
      <c r="L113" s="29"/>
      <c r="M113" s="45"/>
      <c r="N113" s="11"/>
      <c r="O113" s="29"/>
      <c r="P113" s="11"/>
      <c r="Q113" s="4"/>
      <c r="R113" s="32"/>
      <c r="S113" s="33"/>
      <c r="T113" s="6"/>
      <c r="U113" s="30"/>
      <c r="V113" s="11"/>
      <c r="W113" s="11"/>
      <c r="X113" s="11"/>
    </row>
    <row r="114" spans="4:24" ht="16" x14ac:dyDescent="0.25">
      <c r="D114" s="40">
        <v>33486.5942</v>
      </c>
      <c r="E114" s="40">
        <v>69932.511899999998</v>
      </c>
      <c r="F114" s="40">
        <v>63519.299299999991</v>
      </c>
      <c r="G114" s="40">
        <v>62310.977099999996</v>
      </c>
      <c r="H114" s="40"/>
      <c r="K114" s="31"/>
      <c r="L114" s="29"/>
      <c r="M114" s="45"/>
      <c r="N114" s="11"/>
      <c r="O114" s="29"/>
      <c r="P114" s="11"/>
      <c r="Q114" s="4"/>
      <c r="R114" s="32"/>
      <c r="S114" s="33"/>
      <c r="T114" s="6"/>
      <c r="U114" s="30"/>
      <c r="V114" s="11"/>
      <c r="W114" s="11"/>
      <c r="X114" s="11"/>
    </row>
    <row r="115" spans="4:24" ht="16" x14ac:dyDescent="0.25">
      <c r="D115" s="40">
        <v>34387.981200000002</v>
      </c>
      <c r="E115" s="40">
        <v>71025.606400000004</v>
      </c>
      <c r="F115" s="40">
        <v>64965.476699999999</v>
      </c>
      <c r="G115" s="40">
        <v>63064.570899999999</v>
      </c>
      <c r="H115" s="40"/>
      <c r="K115" s="31"/>
      <c r="L115" s="29"/>
      <c r="M115" s="45"/>
      <c r="N115" s="11"/>
      <c r="O115" s="29"/>
      <c r="P115" s="11"/>
      <c r="Q115" s="4"/>
      <c r="R115" s="32"/>
      <c r="S115" s="33"/>
      <c r="T115" s="6"/>
      <c r="U115" s="30"/>
      <c r="V115" s="11"/>
      <c r="W115" s="11"/>
      <c r="X115" s="11"/>
    </row>
    <row r="116" spans="4:24" ht="16" x14ac:dyDescent="0.25">
      <c r="D116" s="40">
        <v>35200.212500000001</v>
      </c>
      <c r="E116" s="40">
        <v>72659.039900000003</v>
      </c>
      <c r="F116" s="40">
        <v>65880.654900000009</v>
      </c>
      <c r="G116" s="40">
        <v>63473.850300000006</v>
      </c>
      <c r="H116" s="40"/>
      <c r="K116" s="31"/>
      <c r="L116" s="29"/>
      <c r="M116" s="45"/>
      <c r="N116" s="11"/>
      <c r="O116" s="29"/>
      <c r="P116" s="11"/>
      <c r="Q116" s="4"/>
      <c r="R116" s="32"/>
      <c r="S116" s="33"/>
      <c r="T116" s="6"/>
      <c r="U116" s="30"/>
      <c r="V116" s="11"/>
      <c r="W116" s="11"/>
      <c r="X116" s="11"/>
    </row>
    <row r="117" spans="4:24" ht="16" x14ac:dyDescent="0.25">
      <c r="D117" s="40">
        <v>35671.325499999999</v>
      </c>
      <c r="E117" s="40">
        <v>73092.841600000014</v>
      </c>
      <c r="F117" s="40">
        <v>66748.502199999988</v>
      </c>
      <c r="G117" s="40">
        <v>64124.163400000005</v>
      </c>
      <c r="H117" s="40"/>
      <c r="K117" s="31"/>
      <c r="L117" s="29"/>
      <c r="M117" s="45"/>
      <c r="N117" s="11"/>
      <c r="O117" s="29"/>
      <c r="P117" s="11"/>
      <c r="Q117" s="4"/>
      <c r="R117" s="32"/>
      <c r="S117" s="33"/>
      <c r="T117" s="6"/>
      <c r="U117" s="30"/>
      <c r="V117" s="11"/>
      <c r="W117" s="11"/>
      <c r="X117" s="11"/>
    </row>
    <row r="118" spans="4:24" ht="16" x14ac:dyDescent="0.25">
      <c r="D118" s="40">
        <v>35562.041299999997</v>
      </c>
      <c r="E118" s="40">
        <v>73734.294499999989</v>
      </c>
      <c r="F118" s="40">
        <v>67535.237600000008</v>
      </c>
      <c r="G118" s="40">
        <v>65281.458400000003</v>
      </c>
      <c r="H118" s="40"/>
      <c r="K118" s="31"/>
      <c r="L118" s="29"/>
      <c r="M118" s="45"/>
      <c r="N118" s="11"/>
      <c r="O118" s="29"/>
      <c r="P118" s="11"/>
      <c r="Q118" s="4"/>
      <c r="R118" s="32"/>
      <c r="S118" s="33"/>
      <c r="T118" s="6"/>
      <c r="U118" s="30"/>
      <c r="V118" s="11"/>
      <c r="W118" s="11"/>
      <c r="X118" s="11"/>
    </row>
    <row r="119" spans="4:24" ht="16" x14ac:dyDescent="0.25">
      <c r="D119" s="40">
        <v>35616.755799999999</v>
      </c>
      <c r="E119" s="40">
        <v>75244.420099999988</v>
      </c>
      <c r="F119" s="40">
        <v>68375.4231</v>
      </c>
      <c r="G119" s="40">
        <v>66344.497000000003</v>
      </c>
      <c r="H119" s="40"/>
      <c r="K119" s="31"/>
      <c r="L119" s="29"/>
      <c r="M119" s="45"/>
      <c r="N119" s="11"/>
      <c r="O119" s="29"/>
      <c r="P119" s="11"/>
      <c r="Q119" s="4"/>
      <c r="R119" s="32"/>
      <c r="S119" s="33"/>
      <c r="T119" s="6"/>
      <c r="U119" s="30"/>
      <c r="V119" s="11"/>
      <c r="W119" s="11"/>
      <c r="X119" s="11"/>
    </row>
    <row r="120" spans="4:24" ht="16" x14ac:dyDescent="0.25">
      <c r="D120" s="40">
        <v>35424.774399999995</v>
      </c>
      <c r="E120" s="40">
        <v>76616.564800000007</v>
      </c>
      <c r="F120" s="40">
        <v>69890.693599999999</v>
      </c>
      <c r="G120" s="40">
        <v>67870.901100000003</v>
      </c>
      <c r="H120" s="40"/>
      <c r="K120" s="31"/>
      <c r="L120" s="29"/>
      <c r="M120" s="45"/>
      <c r="N120" s="11"/>
      <c r="O120" s="29"/>
      <c r="P120" s="11"/>
      <c r="Q120" s="4"/>
      <c r="R120" s="32"/>
      <c r="S120" s="33"/>
      <c r="T120" s="6"/>
      <c r="U120" s="30"/>
      <c r="V120" s="11"/>
      <c r="W120" s="11"/>
      <c r="X120" s="11"/>
    </row>
    <row r="121" spans="4:24" ht="16" x14ac:dyDescent="0.25">
      <c r="D121" s="40">
        <v>36153.348299999998</v>
      </c>
      <c r="E121" s="40">
        <v>77811</v>
      </c>
      <c r="F121" s="40">
        <v>75335.901700000002</v>
      </c>
      <c r="G121" s="40"/>
      <c r="H121" s="40"/>
      <c r="K121" s="31"/>
      <c r="L121" s="29"/>
      <c r="M121" s="45"/>
      <c r="N121" s="11"/>
      <c r="O121" s="29"/>
      <c r="P121" s="11"/>
      <c r="Q121" s="4"/>
      <c r="R121" s="32"/>
      <c r="S121" s="33"/>
      <c r="T121" s="6"/>
      <c r="U121" s="30"/>
      <c r="V121" s="11"/>
      <c r="W121" s="11"/>
      <c r="X121" s="11"/>
    </row>
    <row r="122" spans="4:24" ht="16" x14ac:dyDescent="0.25">
      <c r="D122" s="40"/>
      <c r="E122" s="40"/>
      <c r="F122" s="40"/>
      <c r="G122" s="40"/>
      <c r="H122" s="40"/>
      <c r="K122" s="31"/>
      <c r="L122" s="29"/>
      <c r="M122" s="45"/>
      <c r="N122" s="11"/>
      <c r="O122" s="29"/>
      <c r="P122" s="11"/>
      <c r="Q122" s="4"/>
      <c r="R122" s="32"/>
      <c r="S122" s="33"/>
      <c r="T122" s="6"/>
      <c r="U122" s="30"/>
      <c r="V122" s="11"/>
      <c r="W122" s="11"/>
      <c r="X122" s="11"/>
    </row>
    <row r="123" spans="4:24" ht="16" x14ac:dyDescent="0.25">
      <c r="D123" s="40"/>
      <c r="E123" s="40"/>
      <c r="F123" s="40"/>
      <c r="G123" s="40"/>
      <c r="H123" s="40"/>
      <c r="K123" s="31"/>
      <c r="L123" s="29"/>
      <c r="M123" s="45"/>
      <c r="N123" s="11"/>
      <c r="O123" s="29"/>
      <c r="P123" s="11"/>
      <c r="Q123" s="4"/>
      <c r="R123" s="32"/>
      <c r="S123" s="33"/>
      <c r="T123" s="6"/>
      <c r="U123" s="30"/>
      <c r="V123" s="11"/>
      <c r="W123" s="11"/>
      <c r="X123" s="11"/>
    </row>
    <row r="124" spans="4:24" x14ac:dyDescent="0.2">
      <c r="F124" s="5"/>
      <c r="K124" s="31"/>
      <c r="L124" s="29"/>
      <c r="M124" s="45"/>
      <c r="N124" s="11"/>
      <c r="O124" s="29"/>
      <c r="P124" s="11"/>
      <c r="Q124" s="4"/>
      <c r="R124" s="32"/>
      <c r="S124" s="33"/>
      <c r="T124" s="6"/>
      <c r="U124" s="30"/>
      <c r="V124" s="11"/>
      <c r="W124" s="11"/>
      <c r="X124" s="11"/>
    </row>
    <row r="125" spans="4:24" x14ac:dyDescent="0.2">
      <c r="F125" s="5"/>
      <c r="K125" s="31"/>
      <c r="L125" s="29"/>
      <c r="M125" s="45"/>
      <c r="N125" s="11"/>
      <c r="O125" s="29"/>
      <c r="P125" s="11"/>
      <c r="Q125" s="4"/>
      <c r="R125" s="32"/>
      <c r="S125" s="33"/>
      <c r="T125" s="6"/>
      <c r="U125" s="30"/>
      <c r="V125" s="11"/>
      <c r="W125" s="11"/>
      <c r="X125" s="11"/>
    </row>
    <row r="126" spans="4:24" x14ac:dyDescent="0.2">
      <c r="F126" s="5"/>
      <c r="K126" s="31"/>
      <c r="L126" s="29"/>
      <c r="M126" s="45"/>
      <c r="N126" s="11"/>
      <c r="O126" s="29"/>
      <c r="P126" s="11"/>
      <c r="Q126" s="4"/>
      <c r="R126" s="32"/>
      <c r="S126" s="33"/>
      <c r="T126" s="6"/>
      <c r="U126" s="30"/>
      <c r="V126" s="11"/>
      <c r="W126" s="11"/>
      <c r="X126" s="11"/>
    </row>
    <row r="127" spans="4:24" x14ac:dyDescent="0.2">
      <c r="F127" s="5"/>
      <c r="K127" s="31"/>
      <c r="L127" s="29"/>
      <c r="M127" s="45"/>
      <c r="N127" s="11"/>
      <c r="O127" s="29"/>
      <c r="P127" s="11"/>
      <c r="Q127" s="4"/>
      <c r="R127" s="32"/>
      <c r="S127" s="33"/>
      <c r="T127" s="6"/>
      <c r="U127" s="30"/>
      <c r="V127" s="11"/>
      <c r="W127" s="11"/>
      <c r="X127" s="11"/>
    </row>
    <row r="128" spans="4:24" x14ac:dyDescent="0.2">
      <c r="F128" s="5"/>
      <c r="K128" s="31"/>
      <c r="L128" s="29"/>
      <c r="M128" s="45"/>
      <c r="N128" s="11"/>
      <c r="O128" s="29"/>
      <c r="P128" s="11"/>
      <c r="Q128" s="4"/>
      <c r="R128" s="32"/>
      <c r="S128" s="33"/>
      <c r="T128" s="6"/>
      <c r="U128" s="30"/>
      <c r="V128" s="11"/>
      <c r="W128" s="11"/>
      <c r="X128" s="11"/>
    </row>
    <row r="129" spans="6:24" x14ac:dyDescent="0.2">
      <c r="F129" s="5"/>
      <c r="I129" s="34"/>
      <c r="K129" s="31"/>
      <c r="L129" s="29"/>
      <c r="M129" s="45"/>
      <c r="N129" s="11"/>
      <c r="O129" s="29"/>
      <c r="P129" s="11"/>
      <c r="Q129" s="4"/>
      <c r="R129" s="32"/>
      <c r="S129" s="33"/>
      <c r="T129" s="6"/>
      <c r="U129" s="30"/>
      <c r="V129" s="11"/>
      <c r="W129" s="11"/>
      <c r="X129" s="11"/>
    </row>
    <row r="130" spans="6:24" x14ac:dyDescent="0.2">
      <c r="F130" s="5"/>
      <c r="I130" s="34"/>
      <c r="K130" s="31"/>
      <c r="L130" s="29"/>
      <c r="M130" s="45"/>
      <c r="N130" s="11"/>
      <c r="O130" s="29"/>
      <c r="P130" s="11"/>
      <c r="Q130" s="4"/>
      <c r="R130" s="32"/>
      <c r="S130" s="33"/>
      <c r="T130" s="6"/>
      <c r="U130" s="30"/>
      <c r="V130" s="11"/>
      <c r="W130" s="11"/>
      <c r="X130" s="11"/>
    </row>
    <row r="131" spans="6:24" x14ac:dyDescent="0.2">
      <c r="F131" s="5"/>
      <c r="I131" s="34"/>
      <c r="K131" s="31"/>
      <c r="L131" s="29"/>
      <c r="M131" s="45"/>
      <c r="N131" s="11"/>
      <c r="O131" s="29"/>
      <c r="P131" s="11"/>
      <c r="Q131" s="4"/>
      <c r="R131" s="32"/>
      <c r="S131" s="33"/>
      <c r="T131" s="6"/>
      <c r="U131" s="30"/>
      <c r="V131" s="11"/>
      <c r="W131" s="11"/>
      <c r="X131" s="11"/>
    </row>
    <row r="132" spans="6:24" x14ac:dyDescent="0.2">
      <c r="F132" s="5"/>
      <c r="I132" s="34"/>
      <c r="K132" s="31"/>
      <c r="L132" s="29"/>
      <c r="M132" s="45"/>
      <c r="N132" s="11"/>
      <c r="O132" s="29"/>
      <c r="P132" s="11"/>
      <c r="Q132" s="4"/>
      <c r="R132" s="32"/>
      <c r="S132" s="33"/>
      <c r="T132" s="6"/>
      <c r="U132" s="30"/>
      <c r="V132" s="11"/>
      <c r="W132" s="11"/>
      <c r="X132" s="11"/>
    </row>
    <row r="133" spans="6:24" x14ac:dyDescent="0.2">
      <c r="F133" s="5"/>
      <c r="I133" s="34"/>
      <c r="K133" s="31"/>
      <c r="L133" s="29"/>
      <c r="M133" s="45"/>
      <c r="N133" s="11"/>
      <c r="O133" s="29"/>
      <c r="P133" s="11"/>
      <c r="Q133" s="4"/>
      <c r="R133" s="32"/>
      <c r="S133" s="33"/>
      <c r="T133" s="6"/>
      <c r="U133" s="30"/>
      <c r="V133" s="11"/>
      <c r="W133" s="11"/>
      <c r="X133" s="11"/>
    </row>
    <row r="134" spans="6:24" x14ac:dyDescent="0.2">
      <c r="F134" s="5"/>
      <c r="I134" s="34"/>
      <c r="K134" s="31"/>
      <c r="L134" s="29"/>
      <c r="M134" s="45"/>
      <c r="N134" s="11"/>
      <c r="O134" s="29"/>
      <c r="P134" s="11"/>
      <c r="Q134" s="4"/>
      <c r="R134" s="32"/>
      <c r="S134" s="33"/>
      <c r="T134" s="6"/>
      <c r="U134" s="30"/>
      <c r="V134" s="11"/>
      <c r="W134" s="11"/>
      <c r="X134" s="11"/>
    </row>
    <row r="135" spans="6:24" x14ac:dyDescent="0.2">
      <c r="F135" s="5"/>
      <c r="I135" s="34"/>
      <c r="K135" s="31"/>
      <c r="L135" s="29"/>
      <c r="M135" s="45"/>
      <c r="N135" s="11"/>
      <c r="O135" s="29"/>
      <c r="P135" s="11"/>
      <c r="Q135" s="4"/>
      <c r="R135" s="32"/>
      <c r="S135" s="33"/>
      <c r="T135" s="6"/>
      <c r="U135" s="30"/>
      <c r="V135" s="11"/>
      <c r="W135" s="11"/>
      <c r="X135" s="11"/>
    </row>
    <row r="136" spans="6:24" x14ac:dyDescent="0.2">
      <c r="F136" s="5"/>
      <c r="I136" s="34"/>
      <c r="K136" s="31"/>
      <c r="L136" s="29"/>
      <c r="M136" s="45"/>
      <c r="N136" s="11"/>
      <c r="O136" s="29"/>
      <c r="P136" s="11"/>
      <c r="Q136" s="4"/>
      <c r="R136" s="32"/>
      <c r="S136" s="33"/>
      <c r="T136" s="6"/>
      <c r="U136" s="30"/>
      <c r="V136" s="11"/>
      <c r="W136" s="11"/>
      <c r="X136" s="11"/>
    </row>
    <row r="137" spans="6:24" x14ac:dyDescent="0.2">
      <c r="F137" s="5"/>
      <c r="I137" s="34"/>
      <c r="K137" s="31"/>
      <c r="L137" s="29"/>
      <c r="M137" s="45"/>
      <c r="N137" s="11"/>
      <c r="O137" s="29"/>
      <c r="P137" s="11"/>
      <c r="Q137" s="4"/>
      <c r="R137" s="32"/>
      <c r="S137" s="33"/>
      <c r="T137" s="6"/>
      <c r="U137" s="30"/>
      <c r="V137" s="11"/>
      <c r="W137" s="11"/>
      <c r="X137" s="11"/>
    </row>
    <row r="138" spans="6:24" x14ac:dyDescent="0.2">
      <c r="F138" s="5"/>
      <c r="I138" s="34"/>
      <c r="K138" s="31"/>
      <c r="L138" s="29"/>
      <c r="M138" s="45"/>
      <c r="N138" s="11"/>
      <c r="O138" s="29"/>
      <c r="P138" s="11"/>
      <c r="Q138" s="4"/>
      <c r="R138" s="32"/>
      <c r="S138" s="33"/>
      <c r="T138" s="6"/>
      <c r="U138" s="30"/>
      <c r="V138" s="11"/>
      <c r="W138" s="11"/>
      <c r="X138" s="11"/>
    </row>
    <row r="139" spans="6:24" x14ac:dyDescent="0.2">
      <c r="F139" s="5"/>
      <c r="I139" s="34"/>
      <c r="K139" s="31"/>
      <c r="L139" s="29"/>
      <c r="M139" s="45"/>
      <c r="N139" s="11"/>
      <c r="O139" s="29"/>
      <c r="P139" s="11"/>
      <c r="Q139" s="4"/>
      <c r="R139" s="32"/>
      <c r="S139" s="33"/>
      <c r="T139" s="6"/>
      <c r="U139" s="30"/>
      <c r="V139" s="11"/>
      <c r="W139" s="11"/>
      <c r="X139" s="11"/>
    </row>
    <row r="140" spans="6:24" x14ac:dyDescent="0.2">
      <c r="S140" s="8"/>
      <c r="T140" s="6"/>
      <c r="U140" s="33"/>
    </row>
    <row r="141" spans="6:24" x14ac:dyDescent="0.2">
      <c r="T141" s="6"/>
    </row>
    <row r="142" spans="6:24" x14ac:dyDescent="0.2">
      <c r="T142" s="6"/>
    </row>
    <row r="153" spans="1:12" x14ac:dyDescent="0.2">
      <c r="K153" s="35"/>
      <c r="L153" s="35"/>
    </row>
    <row r="160" spans="1:12" x14ac:dyDescent="0.2">
      <c r="A160" s="35"/>
    </row>
    <row r="161" spans="1:11" x14ac:dyDescent="0.2">
      <c r="A161" s="35"/>
    </row>
    <row r="173" spans="1:11" x14ac:dyDescent="0.2">
      <c r="B173" s="36"/>
      <c r="C173" s="7"/>
      <c r="D173" s="37"/>
      <c r="E173" s="36"/>
      <c r="F173" s="37"/>
      <c r="G173" s="9"/>
      <c r="H173" s="32"/>
      <c r="I173" s="38"/>
      <c r="J173" s="6"/>
      <c r="K173" s="37"/>
    </row>
    <row r="174" spans="1:11" x14ac:dyDescent="0.2">
      <c r="B174" s="36"/>
      <c r="C174" s="7"/>
      <c r="D174" s="37"/>
      <c r="E174" s="36"/>
      <c r="F174" s="37"/>
      <c r="G174" s="9"/>
      <c r="H174" s="32"/>
      <c r="I174" s="38"/>
      <c r="J174" s="6"/>
      <c r="K174" s="37"/>
    </row>
    <row r="175" spans="1:11" x14ac:dyDescent="0.2">
      <c r="B175" s="36"/>
      <c r="C175" s="7"/>
      <c r="D175" s="37"/>
      <c r="E175" s="36"/>
      <c r="F175" s="37"/>
      <c r="G175" s="9"/>
      <c r="H175" s="32"/>
      <c r="I175" s="38"/>
      <c r="J175" s="6"/>
      <c r="K175" s="37"/>
    </row>
    <row r="176" spans="1:11" x14ac:dyDescent="0.2">
      <c r="A176" s="35"/>
      <c r="B176" s="36"/>
      <c r="C176" s="7"/>
      <c r="D176" s="37"/>
      <c r="E176" s="36"/>
      <c r="F176" s="37"/>
      <c r="G176" s="9"/>
      <c r="H176" s="32"/>
      <c r="I176" s="38"/>
      <c r="J176" s="6"/>
      <c r="K176" s="37"/>
    </row>
    <row r="177" spans="1:11" x14ac:dyDescent="0.2">
      <c r="A177" s="35"/>
      <c r="B177" s="36"/>
      <c r="C177" s="7"/>
      <c r="D177" s="37"/>
      <c r="E177" s="36"/>
      <c r="F177" s="37"/>
      <c r="G177" s="39"/>
    </row>
    <row r="178" spans="1:11" x14ac:dyDescent="0.2">
      <c r="A178" s="35"/>
      <c r="B178" s="36"/>
      <c r="C178" s="7"/>
      <c r="D178" s="37"/>
      <c r="E178" s="36"/>
      <c r="F178" s="37"/>
      <c r="G178" s="31"/>
      <c r="H178" s="32"/>
      <c r="I178" s="33"/>
      <c r="J178" s="11"/>
      <c r="K178" s="30"/>
    </row>
    <row r="179" spans="1:11" x14ac:dyDescent="0.2">
      <c r="A179" s="35"/>
      <c r="B179" s="36"/>
      <c r="C179" s="7"/>
      <c r="D179" s="37"/>
      <c r="E179" s="36"/>
      <c r="F179" s="37"/>
      <c r="G179" s="31"/>
      <c r="H179" s="32"/>
      <c r="I179" s="33"/>
      <c r="J179" s="6"/>
      <c r="K179" s="30"/>
    </row>
    <row r="180" spans="1:11" x14ac:dyDescent="0.2">
      <c r="A180" s="35"/>
      <c r="B180" s="36"/>
      <c r="C180" s="7"/>
      <c r="D180" s="37"/>
      <c r="E180" s="36"/>
      <c r="F180" s="37"/>
      <c r="G180" s="31"/>
      <c r="H180" s="32"/>
      <c r="I180" s="33"/>
      <c r="J180" s="6"/>
      <c r="K180" s="30"/>
    </row>
    <row r="181" spans="1:11" x14ac:dyDescent="0.2">
      <c r="A181" s="35"/>
      <c r="B181" s="36"/>
      <c r="C181" s="7"/>
      <c r="D181" s="37"/>
      <c r="E181" s="36"/>
      <c r="F181" s="37"/>
      <c r="G181" s="31"/>
      <c r="H181" s="32"/>
      <c r="I181" s="33"/>
      <c r="J181" s="6"/>
      <c r="K181" s="30"/>
    </row>
    <row r="182" spans="1:11" x14ac:dyDescent="0.2">
      <c r="A182" s="35"/>
      <c r="B182" s="36"/>
      <c r="C182" s="7"/>
      <c r="D182" s="37"/>
      <c r="E182" s="36"/>
      <c r="F182" s="37"/>
      <c r="G182" s="31"/>
      <c r="H182" s="32"/>
      <c r="I182" s="33"/>
      <c r="J182" s="6"/>
      <c r="K182" s="30"/>
    </row>
    <row r="183" spans="1:11" x14ac:dyDescent="0.2">
      <c r="A183" s="35"/>
      <c r="B183" s="36"/>
      <c r="C183" s="7"/>
      <c r="D183" s="37"/>
      <c r="E183" s="36"/>
      <c r="F183" s="37"/>
      <c r="G183" s="31"/>
      <c r="H183" s="32"/>
      <c r="I183" s="33"/>
      <c r="J183" s="6"/>
      <c r="K183" s="30"/>
    </row>
    <row r="184" spans="1:11" x14ac:dyDescent="0.2">
      <c r="A184" s="35"/>
      <c r="B184" s="36"/>
      <c r="C184" s="7"/>
      <c r="D184" s="37"/>
      <c r="E184" s="36"/>
      <c r="F184" s="37"/>
      <c r="G184" s="31"/>
      <c r="H184" s="32"/>
      <c r="I184" s="33"/>
      <c r="J184" s="6"/>
      <c r="K184" s="30"/>
    </row>
    <row r="185" spans="1:11" x14ac:dyDescent="0.2">
      <c r="A185" s="35"/>
      <c r="B185" s="36"/>
      <c r="C185" s="7"/>
      <c r="D185" s="37"/>
      <c r="E185" s="36"/>
      <c r="F185" s="37"/>
      <c r="G185" s="31"/>
      <c r="H185" s="32"/>
      <c r="I185" s="33"/>
      <c r="J185" s="6"/>
      <c r="K185" s="30"/>
    </row>
    <row r="186" spans="1:11" x14ac:dyDescent="0.2">
      <c r="G186" s="31"/>
      <c r="H186" s="32"/>
      <c r="I186" s="33"/>
      <c r="J186" s="6"/>
      <c r="K186" s="30"/>
    </row>
    <row r="187" spans="1:11" x14ac:dyDescent="0.2">
      <c r="G187" s="31"/>
      <c r="H187" s="32"/>
      <c r="I187" s="33"/>
      <c r="J187" s="6"/>
      <c r="K187" s="30"/>
    </row>
    <row r="188" spans="1:11" x14ac:dyDescent="0.2">
      <c r="G188" s="31"/>
      <c r="H188" s="32"/>
      <c r="I188" s="33"/>
      <c r="J188" s="6"/>
      <c r="K188" s="30"/>
    </row>
    <row r="189" spans="1:11" x14ac:dyDescent="0.2">
      <c r="G189" s="31"/>
      <c r="H189" s="32"/>
      <c r="I189" s="33"/>
      <c r="J189" s="6"/>
      <c r="K189" s="30"/>
    </row>
    <row r="190" spans="1:11" x14ac:dyDescent="0.2">
      <c r="G190" s="31"/>
      <c r="H190" s="32"/>
      <c r="I190" s="33"/>
      <c r="J190" s="6"/>
      <c r="K190" s="30"/>
    </row>
    <row r="191" spans="1:11" x14ac:dyDescent="0.2">
      <c r="G191" s="31"/>
      <c r="H191" s="32"/>
      <c r="I191" s="33"/>
      <c r="J191" s="6"/>
      <c r="K191" s="30"/>
    </row>
    <row r="192" spans="1:11" x14ac:dyDescent="0.2">
      <c r="G192" s="31"/>
      <c r="H192" s="32"/>
      <c r="I192" s="33"/>
      <c r="J192" s="6"/>
      <c r="K192" s="30"/>
    </row>
    <row r="193" spans="7:11" x14ac:dyDescent="0.2">
      <c r="G193" s="31"/>
      <c r="H193" s="32"/>
      <c r="I193" s="33"/>
      <c r="J193" s="6"/>
      <c r="K193" s="30"/>
    </row>
    <row r="194" spans="7:11" x14ac:dyDescent="0.2">
      <c r="G194" s="31"/>
      <c r="H194" s="32"/>
      <c r="I194" s="33"/>
      <c r="J194" s="6"/>
      <c r="K194" s="30"/>
    </row>
    <row r="195" spans="7:11" x14ac:dyDescent="0.2">
      <c r="G195" s="31"/>
      <c r="H195" s="32"/>
      <c r="I195" s="33"/>
      <c r="J195" s="6"/>
      <c r="K195" s="30"/>
    </row>
    <row r="196" spans="7:11" x14ac:dyDescent="0.2">
      <c r="G196" s="31"/>
      <c r="H196" s="32"/>
      <c r="I196" s="33"/>
      <c r="J196" s="6"/>
      <c r="K196" s="30"/>
    </row>
    <row r="197" spans="7:11" x14ac:dyDescent="0.2">
      <c r="G197" s="31"/>
      <c r="H197" s="32"/>
      <c r="I197" s="33"/>
      <c r="J197" s="6"/>
      <c r="K197" s="30"/>
    </row>
    <row r="198" spans="7:11" x14ac:dyDescent="0.2">
      <c r="G198" s="31"/>
      <c r="H198" s="32"/>
      <c r="I198" s="33"/>
      <c r="J198" s="6"/>
      <c r="K198" s="30"/>
    </row>
    <row r="199" spans="7:11" x14ac:dyDescent="0.2">
      <c r="G199" s="31"/>
      <c r="H199" s="32"/>
      <c r="I199" s="33"/>
      <c r="J199" s="6"/>
      <c r="K199" s="30"/>
    </row>
    <row r="200" spans="7:11" x14ac:dyDescent="0.2">
      <c r="G200" s="31"/>
      <c r="H200" s="32"/>
      <c r="I200" s="33"/>
      <c r="J200" s="6"/>
      <c r="K200" s="30"/>
    </row>
    <row r="201" spans="7:11" x14ac:dyDescent="0.2">
      <c r="G201" s="31"/>
      <c r="H201" s="32"/>
      <c r="I201" s="33"/>
      <c r="J201" s="6"/>
      <c r="K201" s="30"/>
    </row>
    <row r="202" spans="7:11" x14ac:dyDescent="0.2">
      <c r="G202" s="31"/>
      <c r="H202" s="32"/>
      <c r="I202" s="33"/>
      <c r="J202" s="6"/>
      <c r="K202" s="30"/>
    </row>
    <row r="203" spans="7:11" x14ac:dyDescent="0.2">
      <c r="G203" s="31"/>
      <c r="H203" s="32"/>
      <c r="I203" s="33"/>
      <c r="J203" s="6"/>
      <c r="K203" s="30"/>
    </row>
    <row r="204" spans="7:11" x14ac:dyDescent="0.2">
      <c r="G204" s="31"/>
      <c r="H204" s="32"/>
      <c r="I204" s="33"/>
      <c r="J204" s="6"/>
      <c r="K204" s="30"/>
    </row>
    <row r="205" spans="7:11" x14ac:dyDescent="0.2">
      <c r="G205" s="31"/>
      <c r="H205" s="32"/>
      <c r="I205" s="33"/>
      <c r="J205" s="6"/>
      <c r="K205" s="30"/>
    </row>
    <row r="206" spans="7:11" x14ac:dyDescent="0.2">
      <c r="G206" s="31"/>
      <c r="H206" s="32"/>
      <c r="I206" s="33"/>
      <c r="J206" s="6"/>
      <c r="K206" s="30"/>
    </row>
    <row r="207" spans="7:11" x14ac:dyDescent="0.2">
      <c r="G207" s="31"/>
      <c r="H207" s="32"/>
      <c r="I207" s="33"/>
      <c r="J207" s="6"/>
      <c r="K207" s="30"/>
    </row>
    <row r="208" spans="7:11" x14ac:dyDescent="0.2">
      <c r="G208" s="31"/>
      <c r="H208" s="32"/>
      <c r="I208" s="33"/>
      <c r="J208" s="6"/>
      <c r="K208" s="30"/>
    </row>
    <row r="209" spans="7:11" x14ac:dyDescent="0.2">
      <c r="G209" s="31"/>
      <c r="H209" s="32"/>
      <c r="I209" s="33"/>
      <c r="J209" s="6"/>
      <c r="K209" s="30"/>
    </row>
    <row r="210" spans="7:11" x14ac:dyDescent="0.2">
      <c r="G210" s="31"/>
      <c r="H210" s="32"/>
      <c r="I210" s="33"/>
      <c r="J210" s="6"/>
      <c r="K210" s="30"/>
    </row>
    <row r="211" spans="7:11" x14ac:dyDescent="0.2">
      <c r="G211" s="31"/>
      <c r="H211" s="32"/>
      <c r="I211" s="33"/>
      <c r="J211" s="6"/>
      <c r="K211" s="30"/>
    </row>
    <row r="212" spans="7:11" x14ac:dyDescent="0.2">
      <c r="G212" s="31"/>
      <c r="H212" s="32"/>
      <c r="I212" s="33"/>
      <c r="J212" s="6"/>
      <c r="K212" s="30"/>
    </row>
    <row r="213" spans="7:11" x14ac:dyDescent="0.2">
      <c r="G213" s="31"/>
      <c r="H213" s="32"/>
      <c r="I213" s="33"/>
      <c r="J213" s="6"/>
      <c r="K213" s="30"/>
    </row>
    <row r="214" spans="7:11" x14ac:dyDescent="0.2">
      <c r="G214" s="31"/>
      <c r="H214" s="32"/>
      <c r="I214" s="33"/>
      <c r="J214" s="6"/>
      <c r="K214" s="30"/>
    </row>
    <row r="215" spans="7:11" x14ac:dyDescent="0.2">
      <c r="G215" s="31"/>
      <c r="H215" s="32"/>
      <c r="I215" s="33"/>
      <c r="J215" s="6"/>
      <c r="K215" s="30"/>
    </row>
    <row r="216" spans="7:11" x14ac:dyDescent="0.2">
      <c r="G216" s="31"/>
      <c r="H216" s="32"/>
      <c r="I216" s="33"/>
      <c r="J216" s="6"/>
      <c r="K216" s="30"/>
    </row>
    <row r="217" spans="7:11" x14ac:dyDescent="0.2">
      <c r="G217" s="31"/>
      <c r="H217" s="32"/>
      <c r="I217" s="33"/>
      <c r="J217" s="6"/>
      <c r="K217" s="30"/>
    </row>
    <row r="218" spans="7:11" x14ac:dyDescent="0.2">
      <c r="G218" s="31"/>
      <c r="H218" s="32"/>
      <c r="I218" s="33"/>
      <c r="J218" s="6"/>
      <c r="K218" s="30"/>
    </row>
    <row r="219" spans="7:11" x14ac:dyDescent="0.2">
      <c r="G219" s="31"/>
      <c r="H219" s="32"/>
      <c r="I219" s="33"/>
      <c r="J219" s="6"/>
      <c r="K219" s="30"/>
    </row>
    <row r="220" spans="7:11" x14ac:dyDescent="0.2">
      <c r="G220" s="31"/>
      <c r="H220" s="32"/>
      <c r="I220" s="33"/>
      <c r="J220" s="6"/>
      <c r="K220" s="30"/>
    </row>
    <row r="221" spans="7:11" x14ac:dyDescent="0.2">
      <c r="G221" s="31"/>
      <c r="H221" s="32"/>
      <c r="I221" s="33"/>
      <c r="J221" s="6"/>
      <c r="K221" s="30"/>
    </row>
    <row r="222" spans="7:11" x14ac:dyDescent="0.2">
      <c r="G222" s="31"/>
      <c r="H222" s="32"/>
      <c r="I222" s="33"/>
      <c r="J222" s="6"/>
      <c r="K222" s="30"/>
    </row>
    <row r="223" spans="7:11" x14ac:dyDescent="0.2">
      <c r="G223" s="31"/>
      <c r="H223" s="32"/>
      <c r="I223" s="33"/>
      <c r="J223" s="6"/>
      <c r="K223" s="30"/>
    </row>
    <row r="224" spans="7:11" x14ac:dyDescent="0.2">
      <c r="G224" s="31"/>
      <c r="H224" s="32"/>
      <c r="I224" s="33"/>
      <c r="J224" s="6"/>
      <c r="K224" s="30"/>
    </row>
    <row r="225" spans="7:11" x14ac:dyDescent="0.2">
      <c r="G225" s="31"/>
      <c r="H225" s="32"/>
      <c r="I225" s="33"/>
      <c r="J225" s="6"/>
      <c r="K225" s="30"/>
    </row>
    <row r="226" spans="7:11" x14ac:dyDescent="0.2">
      <c r="G226" s="31"/>
      <c r="H226" s="32"/>
      <c r="I226" s="33"/>
      <c r="J226" s="6"/>
      <c r="K226" s="30"/>
    </row>
    <row r="227" spans="7:11" x14ac:dyDescent="0.2">
      <c r="G227" s="31"/>
      <c r="H227" s="32"/>
      <c r="I227" s="33"/>
      <c r="J227" s="6"/>
      <c r="K227" s="30"/>
    </row>
    <row r="228" spans="7:11" x14ac:dyDescent="0.2">
      <c r="G228" s="31"/>
      <c r="H228" s="32"/>
      <c r="I228" s="33"/>
      <c r="J228" s="6"/>
      <c r="K228" s="30"/>
    </row>
    <row r="229" spans="7:11" x14ac:dyDescent="0.2">
      <c r="G229" s="31"/>
      <c r="H229" s="32"/>
      <c r="I229" s="33"/>
      <c r="J229" s="6"/>
      <c r="K229" s="30"/>
    </row>
    <row r="230" spans="7:11" x14ac:dyDescent="0.2">
      <c r="G230" s="31"/>
      <c r="H230" s="32"/>
      <c r="I230" s="33"/>
      <c r="J230" s="6"/>
      <c r="K230" s="30"/>
    </row>
    <row r="231" spans="7:11" x14ac:dyDescent="0.2">
      <c r="G231" s="31"/>
      <c r="H231" s="32"/>
      <c r="I231" s="33"/>
      <c r="J231" s="6"/>
      <c r="K231" s="30"/>
    </row>
    <row r="232" spans="7:11" x14ac:dyDescent="0.2">
      <c r="G232" s="31"/>
      <c r="H232" s="32"/>
      <c r="I232" s="33"/>
      <c r="J232" s="6"/>
      <c r="K232" s="30"/>
    </row>
    <row r="233" spans="7:11" x14ac:dyDescent="0.2">
      <c r="G233" s="31"/>
      <c r="H233" s="32"/>
      <c r="I233" s="33"/>
      <c r="J233" s="6"/>
      <c r="K233" s="30"/>
    </row>
    <row r="234" spans="7:11" x14ac:dyDescent="0.2">
      <c r="G234" s="31"/>
      <c r="H234" s="32"/>
      <c r="I234" s="33"/>
      <c r="J234" s="6"/>
      <c r="K234" s="30"/>
    </row>
    <row r="235" spans="7:11" x14ac:dyDescent="0.2">
      <c r="G235" s="31"/>
      <c r="H235" s="32"/>
      <c r="I235" s="33"/>
      <c r="J235" s="6"/>
      <c r="K235" s="30"/>
    </row>
  </sheetData>
  <mergeCells count="3">
    <mergeCell ref="P52:R52"/>
    <mergeCell ref="A1:J1"/>
    <mergeCell ref="A2:J2"/>
  </mergeCells>
  <pageMargins left="0.75" right="0.75" top="1" bottom="1" header="0.5" footer="0.5"/>
  <pageSetup orientation="portrait" horizontalDpi="4294967292" verticalDpi="4294967292"/>
  <drawing r:id="rId1"/>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Electricity Metric</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Marilyn</dc:creator>
  <cp:keywords/>
  <dc:description/>
  <cp:lastModifiedBy>Microsoft Office User</cp:lastModifiedBy>
  <dcterms:created xsi:type="dcterms:W3CDTF">2011-05-17T17:08:32Z</dcterms:created>
  <dcterms:modified xsi:type="dcterms:W3CDTF">2017-09-19T17:15:28Z</dcterms:modified>
  <cp:category/>
</cp:coreProperties>
</file>